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930" activeTab="0"/>
  </bookViews>
  <sheets>
    <sheet name="NESHAP Asbestos Form" sheetId="1" r:id="rId1"/>
    <sheet name="Hard copy" sheetId="2" state="hidden" r:id="rId2"/>
    <sheet name="Database" sheetId="3" state="hidden" r:id="rId3"/>
    <sheet name="Fee Cal" sheetId="4" state="hidden" r:id="rId4"/>
  </sheets>
  <definedNames>
    <definedName name="Dropdown2" localSheetId="0">'NESHAP Asbestos Form'!$H$125</definedName>
    <definedName name="Dropdown3" localSheetId="0">'NESHAP Asbestos Form'!$A$45</definedName>
    <definedName name="Dropdown7" localSheetId="0">'NESHAP Asbestos Form'!$A$9</definedName>
    <definedName name="OLE_LINK1" localSheetId="0">'NESHAP Asbestos Form'!#REF!</definedName>
    <definedName name="_xlnm.Print_Area" localSheetId="0">'NESHAP Asbestos Form'!$A$1:$O$134</definedName>
    <definedName name="Text112" localSheetId="0">'NESHAP Asbestos Form'!$J$120</definedName>
    <definedName name="Text117" localSheetId="0">'NESHAP Asbestos Form'!$A$25</definedName>
    <definedName name="Text118" localSheetId="0">'NESHAP Asbestos Form'!$J$126</definedName>
    <definedName name="Text119" localSheetId="0">'NESHAP Asbestos Form'!#REF!</definedName>
    <definedName name="Text122" localSheetId="0">'NESHAP Asbestos Form'!#REF!</definedName>
    <definedName name="Text124" localSheetId="0">'NESHAP Asbestos Form'!$A$103</definedName>
    <definedName name="Text127" localSheetId="0">'NESHAP Asbestos Form'!$A$16</definedName>
    <definedName name="Text14" localSheetId="0">'NESHAP Asbestos Form'!#REF!</definedName>
    <definedName name="Text16" localSheetId="0">'NESHAP Asbestos Form'!#REF!</definedName>
    <definedName name="Text22" localSheetId="0">'NESHAP Asbestos Form'!$D$123</definedName>
    <definedName name="Text29" localSheetId="0">'NESHAP Asbestos Form'!$J$127</definedName>
    <definedName name="Text33" localSheetId="0">'NESHAP Asbestos Form'!$J$129</definedName>
    <definedName name="Text5" localSheetId="0">'NESHAP Asbestos Form'!#REF!</definedName>
    <definedName name="Text60" localSheetId="0">'NESHAP Asbestos Form'!$A$69</definedName>
    <definedName name="Text62" localSheetId="0">'NESHAP Asbestos Form'!$A$71</definedName>
    <definedName name="Text67" localSheetId="0">'NESHAP Asbestos Form'!$A$152</definedName>
    <definedName name="Text68" localSheetId="0">'NESHAP Asbestos Form'!$A$153</definedName>
    <definedName name="Text73" localSheetId="0">'NESHAP Asbestos Form'!$A$156</definedName>
    <definedName name="Text74" localSheetId="0">'NESHAP Asbestos Form'!$A$157</definedName>
    <definedName name="Text80" localSheetId="0">'NESHAP Asbestos Form'!$A$160</definedName>
    <definedName name="Text83" localSheetId="0">'NESHAP Asbestos Form'!$A$161</definedName>
    <definedName name="Text86" localSheetId="0">'NESHAP Asbestos Form'!#REF!</definedName>
    <definedName name="Text87" localSheetId="0">'NESHAP Asbestos Form'!$E$94</definedName>
    <definedName name="Text88" localSheetId="0">'NESHAP Asbestos Form'!$A$98</definedName>
    <definedName name="Text93" localSheetId="0">'NESHAP Asbestos Form'!$A$132</definedName>
    <definedName name="Text94" localSheetId="0">'NESHAP Asbestos Form'!$A$73</definedName>
    <definedName name="Text96" localSheetId="0">'NESHAP Asbestos Form'!$A$81</definedName>
    <definedName name="Text98" localSheetId="0">'NESHAP Asbestos Form'!$A$95</definedName>
  </definedNames>
  <calcPr fullCalcOnLoad="1"/>
</workbook>
</file>

<file path=xl/sharedStrings.xml><?xml version="1.0" encoding="utf-8"?>
<sst xmlns="http://schemas.openxmlformats.org/spreadsheetml/2006/main" count="277" uniqueCount="175">
  <si>
    <t xml:space="preserve">III. Type Of Operation:         </t>
  </si>
  <si>
    <t xml:space="preserve">VI. Is Asbestos Present? :          </t>
  </si>
  <si>
    <t>Original</t>
  </si>
  <si>
    <t>Courtesy</t>
  </si>
  <si>
    <t>Revision</t>
  </si>
  <si>
    <t>I. Type Of Notification:</t>
  </si>
  <si>
    <t xml:space="preserve">Revision No.:          </t>
  </si>
  <si>
    <t>Asbestos Removal Start Date</t>
  </si>
  <si>
    <t>Asbestos Removal Completion Date</t>
  </si>
  <si>
    <t>Demo/Renovation Start Date</t>
  </si>
  <si>
    <t>Demo/Renovation Completion Date</t>
  </si>
  <si>
    <t xml:space="preserve">Owner Contact:  </t>
  </si>
  <si>
    <t>Cell Phone:</t>
  </si>
  <si>
    <t>Address:</t>
  </si>
  <si>
    <t>Zip Code:</t>
  </si>
  <si>
    <t>Renovation</t>
  </si>
  <si>
    <t>Present Use:</t>
  </si>
  <si>
    <t>Yes</t>
  </si>
  <si>
    <t>No</t>
  </si>
  <si>
    <t>RACM Asbestos Fee Calculation</t>
  </si>
  <si>
    <t>Fees for any amount of RACM are required pursuant to 20.11.2.14 NMAC.</t>
  </si>
  <si>
    <t>In addition, no fee is required for ACM.</t>
  </si>
  <si>
    <t>Total RACM Asbestos Fee =</t>
  </si>
  <si>
    <t xml:space="preserve">RACM to be Removed       </t>
  </si>
  <si>
    <t>Asbestos Fee</t>
  </si>
  <si>
    <t xml:space="preserve">ACM to be Removed       </t>
  </si>
  <si>
    <t>Ln. Ft.</t>
  </si>
  <si>
    <t>Sq. Ft.</t>
  </si>
  <si>
    <t>Cu. Ft.</t>
  </si>
  <si>
    <t>Pipes</t>
  </si>
  <si>
    <t>Surface Area</t>
  </si>
  <si>
    <t>Vol RACM Off Facility Component</t>
  </si>
  <si>
    <t xml:space="preserve">Non Friable Asbestos Material to be Removed                      </t>
  </si>
  <si>
    <t xml:space="preserve">Cat I to be Removed       </t>
  </si>
  <si>
    <t xml:space="preserve">Cat II to be Removed       </t>
  </si>
  <si>
    <t xml:space="preserve">Fee  =  $21.00 x (LF/260 + SF/160+CF/35)    </t>
  </si>
  <si>
    <t xml:space="preserve">LF  =  linear Feet, SF  =  Square Feet, &amp; CF =  Cubic Feet </t>
  </si>
  <si>
    <t>Rev 03   06/15/10</t>
  </si>
  <si>
    <t xml:space="preserve"> Location/ Address:</t>
  </si>
  <si>
    <t>Contact</t>
  </si>
  <si>
    <t>City of Albuquerque, Environmental Health Department</t>
  </si>
  <si>
    <t>Comments:</t>
  </si>
  <si>
    <t>City:</t>
  </si>
  <si>
    <t>State:</t>
  </si>
  <si>
    <t xml:space="preserve">City:  </t>
  </si>
  <si>
    <t>Start:</t>
  </si>
  <si>
    <t>(MM/DD/YY)</t>
  </si>
  <si>
    <t>Contractor name:</t>
  </si>
  <si>
    <t>Contact:</t>
  </si>
  <si>
    <t xml:space="preserve">Name: </t>
  </si>
  <si>
    <t>Notification</t>
  </si>
  <si>
    <t>Post Mark</t>
  </si>
  <si>
    <t>Facility</t>
  </si>
  <si>
    <t>Project Address/location</t>
  </si>
  <si>
    <t xml:space="preserve"> location</t>
  </si>
  <si>
    <t>Type</t>
  </si>
  <si>
    <t>Removal</t>
  </si>
  <si>
    <t>Start</t>
  </si>
  <si>
    <t>Compl</t>
  </si>
  <si>
    <t>Project</t>
  </si>
  <si>
    <t>Demo</t>
  </si>
  <si>
    <t>Notes</t>
  </si>
  <si>
    <t>Owner</t>
  </si>
  <si>
    <t>Address</t>
  </si>
  <si>
    <t>City</t>
  </si>
  <si>
    <t>Name</t>
  </si>
  <si>
    <t>State</t>
  </si>
  <si>
    <t>Zip Code</t>
  </si>
  <si>
    <t>Inspection</t>
  </si>
  <si>
    <t>Date 1</t>
  </si>
  <si>
    <t>Date 2</t>
  </si>
  <si>
    <t>Date 3</t>
  </si>
  <si>
    <t>Date 4</t>
  </si>
  <si>
    <t>Date 5</t>
  </si>
  <si>
    <t>Date 6</t>
  </si>
  <si>
    <t>Contactor</t>
  </si>
  <si>
    <t>Telephone</t>
  </si>
  <si>
    <t>Fax</t>
  </si>
  <si>
    <t>RACM</t>
  </si>
  <si>
    <t>ACM</t>
  </si>
  <si>
    <t>Cat I</t>
  </si>
  <si>
    <t>Cat II</t>
  </si>
  <si>
    <t>Fee</t>
  </si>
  <si>
    <t>$ Received</t>
  </si>
  <si>
    <t>Status</t>
  </si>
  <si>
    <t>Manifest</t>
  </si>
  <si>
    <t>Number</t>
  </si>
  <si>
    <t>Site</t>
  </si>
  <si>
    <t>Click on Icon to open PDF.</t>
  </si>
  <si>
    <t>Asbestos Renovation &amp; Demolition Notification Hard copy Form</t>
  </si>
  <si>
    <t>Date:</t>
  </si>
  <si>
    <t xml:space="preserve">V. Asbestos Present?          </t>
  </si>
  <si>
    <t>Building Name:</t>
  </si>
  <si>
    <t>NESHAP</t>
  </si>
  <si>
    <t xml:space="preserve">I. Type of Notification:            </t>
  </si>
  <si>
    <t>Volume of RACM Off     Facility Component</t>
  </si>
  <si>
    <t>Quantity of RACM</t>
  </si>
  <si>
    <t>Quantity of Cat I</t>
  </si>
  <si>
    <t>Quantity of Cat II</t>
  </si>
  <si>
    <t xml:space="preserve">                  Reason(s) for Revision:</t>
  </si>
  <si>
    <t>Air Quality Program</t>
  </si>
  <si>
    <t>Asbestos Renovation\Demolition Notification Form</t>
  </si>
  <si>
    <t xml:space="preserve">Description of the sudden and/or unexpected event:      </t>
  </si>
  <si>
    <t>E-mail:</t>
  </si>
  <si>
    <t>E-mail :</t>
  </si>
  <si>
    <t>Linear Feet</t>
  </si>
  <si>
    <t>Square Feet</t>
  </si>
  <si>
    <t>Cubic Feet</t>
  </si>
  <si>
    <t>XV. Waste Transporter #1:</t>
  </si>
  <si>
    <t>XVI. Waste Disposal Site:</t>
  </si>
  <si>
    <t xml:space="preserve">Work Phone: </t>
  </si>
  <si>
    <t>Work Phone:</t>
  </si>
  <si>
    <t># Floors:</t>
  </si>
  <si>
    <t>Age (Years):</t>
  </si>
  <si>
    <t xml:space="preserve">        Waste Transporter #2:</t>
  </si>
  <si>
    <t>Email:</t>
  </si>
  <si>
    <t xml:space="preserve"> AQP Notification #:  </t>
  </si>
  <si>
    <t>Date of Emergency :</t>
  </si>
  <si>
    <t>Other: See Comments</t>
  </si>
  <si>
    <t>II. Facility Information:</t>
  </si>
  <si>
    <t>IV. Facility Description:</t>
  </si>
  <si>
    <t xml:space="preserve">VI. Method of Asbestos Determination:      </t>
  </si>
  <si>
    <t xml:space="preserve">CF =  Cubic Feet </t>
  </si>
  <si>
    <t>SF =  Square Feet</t>
  </si>
  <si>
    <t xml:space="preserve">LF =  Linear Feet </t>
  </si>
  <si>
    <t>Finish:</t>
  </si>
  <si>
    <t xml:space="preserve">Explanation of how the sudden, unexpected event, if not immediately attended to, presents a safety or public health hazard, is necessary to protect equipment from damage, or is necessary to avoid imposing an unreasonable financial burden:     </t>
  </si>
  <si>
    <t>I certify that asbestos remediation will be carried out by a contractor with a valid New Mexico GS-29 license.  I also certify than an individual trained and currently certified in the provisions of the Asbestos NESHAP regulation (40 CFR Part 61, Subpart M) will be on-site during the asbestos removal process, and evidence that the required training has been accomplished by this person will be made available for inspection during normal business hours.  Lastly, I certify that the information contained in this notification is true and accurate.</t>
  </si>
  <si>
    <t>Volume of ACM Off        Facility Component</t>
  </si>
  <si>
    <t xml:space="preserve">Revision #: </t>
  </si>
  <si>
    <r>
      <rPr>
        <b/>
        <u val="single"/>
        <sz val="8"/>
        <rFont val="Arial"/>
        <family val="2"/>
      </rPr>
      <t>Owner</t>
    </r>
    <r>
      <rPr>
        <sz val="8"/>
        <rFont val="Arial"/>
        <family val="2"/>
      </rPr>
      <t xml:space="preserve"> Name:           </t>
    </r>
  </si>
  <si>
    <r>
      <rPr>
        <b/>
        <u val="single"/>
        <sz val="8"/>
        <rFont val="Arial"/>
        <family val="2"/>
      </rPr>
      <t>Removal</t>
    </r>
    <r>
      <rPr>
        <sz val="8"/>
        <rFont val="Arial"/>
        <family val="2"/>
      </rPr>
      <t xml:space="preserve"> Contractor:</t>
    </r>
  </si>
  <si>
    <r>
      <rPr>
        <b/>
        <u val="single"/>
        <sz val="8"/>
        <rFont val="Arial"/>
        <family val="2"/>
      </rPr>
      <t>Demolition</t>
    </r>
    <r>
      <rPr>
        <sz val="8"/>
        <rFont val="Arial"/>
        <family val="2"/>
      </rPr>
      <t xml:space="preserve"> Contractor:</t>
    </r>
  </si>
  <si>
    <t>Location(s) of Asbestos Removal:</t>
  </si>
  <si>
    <t>Date Received:</t>
  </si>
  <si>
    <t xml:space="preserve">Justification for ordered demolition (i.e. in danger of imminent collapse)      </t>
  </si>
  <si>
    <t xml:space="preserve"> Hour of Emergency :</t>
  </si>
  <si>
    <t>Total RACM Fee =</t>
  </si>
  <si>
    <t xml:space="preserve">Cat I   </t>
  </si>
  <si>
    <t>VII. RACM Fee Calculation</t>
  </si>
  <si>
    <t>Demolition</t>
  </si>
  <si>
    <t>Emergency</t>
  </si>
  <si>
    <t xml:space="preserve">VIII. Asbestos Removal Schedule (MM/DD/YY):      </t>
  </si>
  <si>
    <t xml:space="preserve">IX. Demolition/Reno Schedule (MM/DD/YY):     </t>
  </si>
  <si>
    <t xml:space="preserve">X. Description of planned work, methods to be used, &amp; description of affected facility components (i.e. acoustical ceiling scrape, whole pipe removal, TSI removal, roofing removal, etc.): </t>
  </si>
  <si>
    <t xml:space="preserve">XI. Description of work practices &amp; engineering controls used to prevent emissions of asbestos site (i.e. containment, glove bagging, wetting, filtration devices, etc.):      </t>
  </si>
  <si>
    <t xml:space="preserve">XII. Demolition Ordered By A Government Agency:  </t>
  </si>
  <si>
    <t xml:space="preserve">XIII. Emergency Renovation: </t>
  </si>
  <si>
    <t xml:space="preserve">XIV. Description of procedures to be followed in the event that unexpected asbestos is found or previously non-friable asbestos material becomes crumbled, pulverized, or reduced to powder:      </t>
  </si>
  <si>
    <t>XVII. Certifications:</t>
  </si>
  <si>
    <t>Electronic Signature of Owner / Operator:</t>
  </si>
  <si>
    <t>Building Size: (Square Feet)</t>
  </si>
  <si>
    <r>
      <t xml:space="preserve">Non-Friable Asbestos to be </t>
    </r>
    <r>
      <rPr>
        <b/>
        <i/>
        <u val="single"/>
        <sz val="8"/>
        <color indexed="10"/>
        <rFont val="Arial"/>
        <family val="2"/>
      </rPr>
      <t>Removed</t>
    </r>
  </si>
  <si>
    <r>
      <t xml:space="preserve">Non-Friable Asbestos to </t>
    </r>
    <r>
      <rPr>
        <b/>
        <i/>
        <u val="single"/>
        <sz val="8"/>
        <color indexed="10"/>
        <rFont val="Arial"/>
        <family val="2"/>
      </rPr>
      <t>Remain</t>
    </r>
    <r>
      <rPr>
        <b/>
        <i/>
        <sz val="8"/>
        <color indexed="8"/>
        <rFont val="Arial"/>
        <family val="2"/>
      </rPr>
      <t xml:space="preserve"> During Demolition</t>
    </r>
  </si>
  <si>
    <t>Fee =</t>
  </si>
  <si>
    <t xml:space="preserve"> x   (LF/260 + SF/160 + CF/35)</t>
  </si>
  <si>
    <t>Submit completed NESHAP via:</t>
  </si>
  <si>
    <t>(attach pdf copy of check for applicable fees)</t>
  </si>
  <si>
    <t>asbestos@cabq.gov</t>
  </si>
  <si>
    <t xml:space="preserve">Mail: </t>
  </si>
  <si>
    <t>Environmental Health Department</t>
  </si>
  <si>
    <t>P.O. Box 1293</t>
  </si>
  <si>
    <t>Albuquerque, NM  87103</t>
  </si>
  <si>
    <t>Walk-In:</t>
  </si>
  <si>
    <t>3rd Floor, Room 3047, Albuquerque, NM 87102</t>
  </si>
  <si>
    <t>(include a copy of the NESHAP with check)</t>
  </si>
  <si>
    <t>Prior Use:</t>
  </si>
  <si>
    <t xml:space="preserve">Title: </t>
  </si>
  <si>
    <t xml:space="preserve">Authority: </t>
  </si>
  <si>
    <t xml:space="preserve"> Date of Order:     </t>
  </si>
  <si>
    <t>Make checks payable to:</t>
  </si>
  <si>
    <t>“City of Albuquerque Fund 242”</t>
  </si>
  <si>
    <t>Make checks payable to “City of Albuquerque Fund 242”</t>
  </si>
  <si>
    <t>Version 2     Effective Date: 4/23/2021</t>
  </si>
  <si>
    <t xml:space="preserve">  Phone: 505-768-1972   Fax: 505-768-1977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</si>
</sst>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$-409]h:mm:ss\ AM/PM"/>
    <numFmt numFmtId="168" formatCode="[$-409]h:mm:ss\ AM/PM;@"/>
    <numFmt numFmtId="169" formatCode="[$-409]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00000"/>
    <numFmt numFmtId="176" formatCode="[&lt;=9999999]###\-####;\(###\)\ ###\-####"/>
    <numFmt numFmtId="177" formatCode="&quot;$&quot;#,##0"/>
    <numFmt numFmtId="178" formatCode="[$-409]dddd\,\ mmmm\ d\,\ yyyy"/>
  </numFmts>
  <fonts count="11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21"/>
      <name val="Arial"/>
      <family val="2"/>
    </font>
    <font>
      <b/>
      <i/>
      <sz val="12"/>
      <color indexed="53"/>
      <name val="Arial"/>
      <family val="2"/>
    </font>
    <font>
      <b/>
      <sz val="10"/>
      <color indexed="12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sz val="6"/>
      <color indexed="8"/>
      <name val="Arial"/>
      <family val="2"/>
    </font>
    <font>
      <sz val="6"/>
      <name val="Times New Roman"/>
      <family val="1"/>
    </font>
    <font>
      <b/>
      <sz val="8"/>
      <name val="Arial"/>
      <family val="2"/>
    </font>
    <font>
      <u val="single"/>
      <sz val="8.5"/>
      <name val="Arial"/>
      <family val="2"/>
    </font>
    <font>
      <b/>
      <i/>
      <sz val="8"/>
      <color indexed="8"/>
      <name val="Arial"/>
      <family val="2"/>
    </font>
    <font>
      <sz val="8"/>
      <name val="Tahoma"/>
      <family val="2"/>
    </font>
    <font>
      <b/>
      <u val="single"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1"/>
      <color indexed="8"/>
      <name val="Arial"/>
      <family val="2"/>
    </font>
    <font>
      <sz val="8"/>
      <name val="Segoe UI"/>
      <family val="2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8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64" fontId="12" fillId="35" borderId="10" xfId="0" applyNumberFormat="1" applyFont="1" applyFill="1" applyBorder="1" applyAlignment="1" applyProtection="1">
      <alignment horizontal="center"/>
      <protection hidden="1"/>
    </xf>
    <xf numFmtId="164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7" borderId="17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164" fontId="5" fillId="33" borderId="18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right"/>
    </xf>
    <xf numFmtId="0" fontId="2" fillId="35" borderId="17" xfId="0" applyFont="1" applyFill="1" applyBorder="1" applyAlignment="1" applyProtection="1">
      <alignment horizontal="center"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locked="0"/>
    </xf>
    <xf numFmtId="0" fontId="0" fillId="39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5" fillId="39" borderId="15" xfId="0" applyFont="1" applyFill="1" applyBorder="1" applyAlignment="1" applyProtection="1">
      <alignment horizontal="center"/>
      <protection hidden="1"/>
    </xf>
    <xf numFmtId="0" fontId="0" fillId="39" borderId="15" xfId="0" applyFill="1" applyBorder="1" applyAlignment="1">
      <alignment horizontal="center"/>
    </xf>
    <xf numFmtId="0" fontId="2" fillId="39" borderId="17" xfId="0" applyFont="1" applyFill="1" applyBorder="1" applyAlignment="1" applyProtection="1">
      <alignment horizontal="center"/>
      <protection locked="0"/>
    </xf>
    <xf numFmtId="164" fontId="5" fillId="39" borderId="18" xfId="0" applyNumberFormat="1" applyFont="1" applyFill="1" applyBorder="1" applyAlignment="1" applyProtection="1">
      <alignment horizontal="center"/>
      <protection hidden="1"/>
    </xf>
    <xf numFmtId="0" fontId="2" fillId="39" borderId="19" xfId="0" applyFont="1" applyFill="1" applyBorder="1" applyAlignment="1" applyProtection="1">
      <alignment horizontal="center"/>
      <protection locked="0"/>
    </xf>
    <xf numFmtId="0" fontId="2" fillId="39" borderId="18" xfId="0" applyFont="1" applyFill="1" applyBorder="1" applyAlignment="1" applyProtection="1">
      <alignment horizontal="center"/>
      <protection locked="0"/>
    </xf>
    <xf numFmtId="0" fontId="0" fillId="39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5" fillId="39" borderId="21" xfId="0" applyFont="1" applyFill="1" applyBorder="1" applyAlignment="1" applyProtection="1">
      <alignment/>
      <protection hidden="1"/>
    </xf>
    <xf numFmtId="0" fontId="0" fillId="39" borderId="21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1" fillId="40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>
      <alignment horizontal="center"/>
    </xf>
    <xf numFmtId="0" fontId="20" fillId="34" borderId="0" xfId="0" applyFont="1" applyFill="1" applyAlignment="1">
      <alignment/>
    </xf>
    <xf numFmtId="0" fontId="28" fillId="41" borderId="0" xfId="0" applyFont="1" applyFill="1" applyBorder="1" applyAlignment="1" applyProtection="1">
      <alignment horizontal="center" vertical="center" wrapText="1"/>
      <protection hidden="1"/>
    </xf>
    <xf numFmtId="0" fontId="30" fillId="41" borderId="0" xfId="0" applyFont="1" applyFill="1" applyBorder="1" applyAlignment="1" applyProtection="1">
      <alignment horizontal="center" vertical="center" wrapText="1"/>
      <protection hidden="1"/>
    </xf>
    <xf numFmtId="0" fontId="100" fillId="34" borderId="0" xfId="0" applyFont="1" applyFill="1" applyAlignment="1" applyProtection="1">
      <alignment horizontal="right" vertical="center"/>
      <protection hidden="1"/>
    </xf>
    <xf numFmtId="0" fontId="29" fillId="41" borderId="0" xfId="0" applyFont="1" applyFill="1" applyAlignment="1" applyProtection="1">
      <alignment horizontal="left" vertical="top" wrapText="1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/>
      <protection hidden="1"/>
    </xf>
    <xf numFmtId="0" fontId="35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 wrapText="1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horizontal="center" vertical="center" wrapText="1"/>
      <protection hidden="1"/>
    </xf>
    <xf numFmtId="0" fontId="6" fillId="34" borderId="0" xfId="0" applyFont="1" applyFill="1" applyAlignment="1" applyProtection="1">
      <alignment horizontal="right" vertical="center"/>
      <protection hidden="1"/>
    </xf>
    <xf numFmtId="0" fontId="101" fillId="34" borderId="0" xfId="0" applyFont="1" applyFill="1" applyAlignment="1" applyProtection="1">
      <alignment vertical="center"/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102" fillId="41" borderId="0" xfId="0" applyFont="1" applyFill="1" applyAlignment="1" applyProtection="1">
      <alignment vertical="center"/>
      <protection hidden="1"/>
    </xf>
    <xf numFmtId="0" fontId="103" fillId="41" borderId="0" xfId="0" applyFont="1" applyFill="1" applyAlignment="1" applyProtection="1">
      <alignment vertical="center"/>
      <protection hidden="1"/>
    </xf>
    <xf numFmtId="0" fontId="103" fillId="42" borderId="0" xfId="0" applyFont="1" applyFill="1" applyAlignment="1" applyProtection="1">
      <alignment vertical="center"/>
      <protection hidden="1"/>
    </xf>
    <xf numFmtId="0" fontId="0" fillId="41" borderId="0" xfId="0" applyFill="1" applyAlignment="1" applyProtection="1">
      <alignment vertical="center"/>
      <protection hidden="1"/>
    </xf>
    <xf numFmtId="0" fontId="1" fillId="41" borderId="0" xfId="0" applyFont="1" applyFill="1" applyAlignment="1" applyProtection="1">
      <alignment vertical="center"/>
      <protection hidden="1"/>
    </xf>
    <xf numFmtId="0" fontId="104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05" fillId="34" borderId="0" xfId="0" applyFont="1" applyFill="1" applyAlignment="1" applyProtection="1">
      <alignment vertical="center"/>
      <protection hidden="1"/>
    </xf>
    <xf numFmtId="0" fontId="36" fillId="41" borderId="0" xfId="0" applyFont="1" applyFill="1" applyAlignment="1" applyProtection="1">
      <alignment horizontal="left" vertical="center" wrapText="1"/>
      <protection hidden="1"/>
    </xf>
    <xf numFmtId="0" fontId="100" fillId="34" borderId="0" xfId="0" applyFont="1" applyFill="1" applyAlignment="1" applyProtection="1">
      <alignment vertical="center"/>
      <protection hidden="1"/>
    </xf>
    <xf numFmtId="0" fontId="26" fillId="34" borderId="0" xfId="0" applyFont="1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 wrapText="1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29" fillId="41" borderId="0" xfId="0" applyFont="1" applyFill="1" applyBorder="1" applyAlignment="1" applyProtection="1">
      <alignment horizontal="left" vertical="top" wrapText="1"/>
      <protection hidden="1"/>
    </xf>
    <xf numFmtId="0" fontId="106" fillId="41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/>
    </xf>
    <xf numFmtId="0" fontId="31" fillId="34" borderId="0" xfId="0" applyFont="1" applyFill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0" fontId="34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41" borderId="0" xfId="0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25" fillId="34" borderId="0" xfId="0" applyFont="1" applyFill="1" applyAlignment="1" applyProtection="1">
      <alignment vertical="center"/>
      <protection/>
    </xf>
    <xf numFmtId="0" fontId="40" fillId="34" borderId="0" xfId="0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41" borderId="0" xfId="0" applyFont="1" applyFill="1" applyAlignment="1" applyProtection="1">
      <alignment vertical="center"/>
      <protection/>
    </xf>
    <xf numFmtId="0" fontId="102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07" fillId="34" borderId="0" xfId="0" applyFont="1" applyFill="1" applyAlignment="1" applyProtection="1">
      <alignment vertical="center"/>
      <protection/>
    </xf>
    <xf numFmtId="0" fontId="106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0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0" fillId="41" borderId="0" xfId="0" applyFont="1" applyFill="1" applyAlignment="1" applyProtection="1">
      <alignment horizontal="right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righ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1" fillId="41" borderId="0" xfId="0" applyFont="1" applyFill="1" applyBorder="1" applyAlignment="1" applyProtection="1">
      <alignment horizontal="left" vertical="top" wrapText="1"/>
      <protection hidden="1"/>
    </xf>
    <xf numFmtId="0" fontId="1" fillId="41" borderId="0" xfId="0" applyFont="1" applyFill="1" applyAlignment="1" applyProtection="1">
      <alignment horizontal="left" vertical="center"/>
      <protection hidden="1"/>
    </xf>
    <xf numFmtId="0" fontId="0" fillId="41" borderId="0" xfId="0" applyFont="1" applyFill="1" applyAlignment="1" applyProtection="1">
      <alignment horizontal="left" vertical="center"/>
      <protection hidden="1"/>
    </xf>
    <xf numFmtId="0" fontId="1" fillId="41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1" fillId="41" borderId="0" xfId="0" applyFont="1" applyFill="1" applyAlignment="1" applyProtection="1">
      <alignment horizontal="left" vertical="center" wrapText="1"/>
      <protection hidden="1"/>
    </xf>
    <xf numFmtId="0" fontId="0" fillId="41" borderId="0" xfId="0" applyFont="1" applyFill="1" applyAlignment="1" applyProtection="1">
      <alignment vertical="center" wrapText="1"/>
      <protection hidden="1"/>
    </xf>
    <xf numFmtId="0" fontId="28" fillId="41" borderId="0" xfId="0" applyFont="1" applyFill="1" applyAlignment="1" applyProtection="1">
      <alignment horizontal="right" vertical="center" wrapText="1"/>
      <protection hidden="1"/>
    </xf>
    <xf numFmtId="3" fontId="1" fillId="41" borderId="0" xfId="0" applyNumberFormat="1" applyFont="1" applyFill="1" applyAlignment="1" applyProtection="1">
      <alignment horizontal="left" vertical="center" wrapText="1"/>
      <protection hidden="1"/>
    </xf>
    <xf numFmtId="0" fontId="1" fillId="41" borderId="0" xfId="0" applyFont="1" applyFill="1" applyAlignment="1" applyProtection="1">
      <alignment horizontal="left" vertical="top" wrapText="1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41" borderId="0" xfId="0" applyFont="1" applyFill="1" applyAlignment="1" applyProtection="1">
      <alignment vertical="center"/>
      <protection hidden="1"/>
    </xf>
    <xf numFmtId="0" fontId="42" fillId="41" borderId="0" xfId="0" applyFont="1" applyFill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vertical="center" shrinkToFit="1"/>
      <protection hidden="1"/>
    </xf>
    <xf numFmtId="0" fontId="0" fillId="34" borderId="0" xfId="0" applyFont="1" applyFill="1" applyAlignment="1" applyProtection="1">
      <alignment horizontal="right" vertical="center" shrinkToFit="1"/>
      <protection hidden="1"/>
    </xf>
    <xf numFmtId="0" fontId="0" fillId="34" borderId="0" xfId="0" applyFont="1" applyFill="1" applyAlignment="1" applyProtection="1">
      <alignment vertical="center" shrinkToFit="1"/>
      <protection hidden="1"/>
    </xf>
    <xf numFmtId="0" fontId="1" fillId="41" borderId="0" xfId="0" applyFont="1" applyFill="1" applyAlignment="1" applyProtection="1">
      <alignment horizontal="right" vertical="center" wrapText="1"/>
      <protection hidden="1"/>
    </xf>
    <xf numFmtId="0" fontId="108" fillId="34" borderId="0" xfId="0" applyFont="1" applyFill="1" applyAlignment="1" applyProtection="1">
      <alignment horizontal="center" vertical="center"/>
      <protection/>
    </xf>
    <xf numFmtId="0" fontId="1" fillId="41" borderId="0" xfId="0" applyFont="1" applyFill="1" applyAlignment="1" applyProtection="1">
      <alignment horizontal="right" vertical="center"/>
      <protection hidden="1"/>
    </xf>
    <xf numFmtId="0" fontId="18" fillId="41" borderId="0" xfId="0" applyFont="1" applyFill="1" applyAlignment="1" applyProtection="1">
      <alignment horizontal="center" vertical="center" shrinkToFit="1"/>
      <protection hidden="1"/>
    </xf>
    <xf numFmtId="0" fontId="18" fillId="41" borderId="0" xfId="0" applyFont="1" applyFill="1" applyAlignment="1" applyProtection="1">
      <alignment vertical="center" shrinkToFit="1"/>
      <protection hidden="1"/>
    </xf>
    <xf numFmtId="0" fontId="100" fillId="41" borderId="0" xfId="0" applyFont="1" applyFill="1" applyAlignment="1" applyProtection="1">
      <alignment horizontal="right" vertical="center" shrinkToFit="1"/>
      <protection hidden="1"/>
    </xf>
    <xf numFmtId="0" fontId="100" fillId="34" borderId="0" xfId="0" applyFont="1" applyFill="1" applyAlignment="1" applyProtection="1">
      <alignment horizontal="center" vertical="center"/>
      <protection hidden="1"/>
    </xf>
    <xf numFmtId="0" fontId="103" fillId="43" borderId="17" xfId="0" applyFont="1" applyFill="1" applyBorder="1" applyAlignment="1" applyProtection="1">
      <alignment vertical="center"/>
      <protection hidden="1"/>
    </xf>
    <xf numFmtId="0" fontId="37" fillId="43" borderId="17" xfId="0" applyFont="1" applyFill="1" applyBorder="1" applyAlignment="1" applyProtection="1">
      <alignment horizontal="center" vertical="center"/>
      <protection hidden="1"/>
    </xf>
    <xf numFmtId="0" fontId="103" fillId="43" borderId="17" xfId="0" applyFont="1" applyFill="1" applyBorder="1" applyAlignment="1" applyProtection="1">
      <alignment horizontal="center" vertical="center"/>
      <protection hidden="1"/>
    </xf>
    <xf numFmtId="0" fontId="37" fillId="44" borderId="17" xfId="0" applyFont="1" applyFill="1" applyBorder="1" applyAlignment="1" applyProtection="1">
      <alignment horizontal="center" vertical="center"/>
      <protection hidden="1"/>
    </xf>
    <xf numFmtId="0" fontId="37" fillId="43" borderId="22" xfId="0" applyFont="1" applyFill="1" applyBorder="1" applyAlignment="1" applyProtection="1">
      <alignment vertical="center"/>
      <protection hidden="1"/>
    </xf>
    <xf numFmtId="0" fontId="37" fillId="43" borderId="19" xfId="0" applyFont="1" applyFill="1" applyBorder="1" applyAlignment="1" applyProtection="1">
      <alignment vertical="center"/>
      <protection hidden="1"/>
    </xf>
    <xf numFmtId="0" fontId="37" fillId="44" borderId="23" xfId="0" applyFont="1" applyFill="1" applyBorder="1" applyAlignment="1" applyProtection="1">
      <alignment horizontal="center" vertical="center"/>
      <protection hidden="1"/>
    </xf>
    <xf numFmtId="0" fontId="103" fillId="34" borderId="0" xfId="0" applyFont="1" applyFill="1" applyAlignment="1" applyProtection="1">
      <alignment vertical="center"/>
      <protection/>
    </xf>
    <xf numFmtId="0" fontId="41" fillId="41" borderId="0" xfId="0" applyFont="1" applyFill="1" applyBorder="1" applyAlignment="1" applyProtection="1">
      <alignment horizontal="center" vertical="center" wrapText="1"/>
      <protection hidden="1"/>
    </xf>
    <xf numFmtId="0" fontId="19" fillId="41" borderId="0" xfId="0" applyFont="1" applyFill="1" applyBorder="1" applyAlignment="1" applyProtection="1">
      <alignment horizontal="center" vertical="center" shrinkToFit="1"/>
      <protection hidden="1"/>
    </xf>
    <xf numFmtId="0" fontId="24" fillId="41" borderId="0" xfId="0" applyFont="1" applyFill="1" applyBorder="1" applyAlignment="1" applyProtection="1">
      <alignment horizontal="center" vertical="center" wrapText="1"/>
      <protection hidden="1"/>
    </xf>
    <xf numFmtId="0" fontId="1" fillId="41" borderId="0" xfId="0" applyFont="1" applyFill="1" applyAlignment="1" applyProtection="1">
      <alignment horizontal="right" vertical="center"/>
      <protection hidden="1"/>
    </xf>
    <xf numFmtId="0" fontId="1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37" fillId="41" borderId="0" xfId="0" applyFont="1" applyFill="1" applyBorder="1" applyAlignment="1" applyProtection="1">
      <alignment horizontal="center" vertical="center"/>
      <protection hidden="1"/>
    </xf>
    <xf numFmtId="0" fontId="103" fillId="41" borderId="0" xfId="0" applyFont="1" applyFill="1" applyBorder="1" applyAlignment="1" applyProtection="1">
      <alignment vertical="center"/>
      <protection hidden="1"/>
    </xf>
    <xf numFmtId="0" fontId="45" fillId="34" borderId="0" xfId="0" applyFont="1" applyFill="1" applyAlignment="1" applyProtection="1">
      <alignment horizontal="right" vertical="center" indent="1"/>
      <protection/>
    </xf>
    <xf numFmtId="0" fontId="109" fillId="41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/>
    </xf>
    <xf numFmtId="8" fontId="46" fillId="42" borderId="0" xfId="0" applyNumberFormat="1" applyFont="1" applyFill="1" applyAlignment="1" applyProtection="1">
      <alignment horizontal="center" vertical="center"/>
      <protection hidden="1"/>
    </xf>
    <xf numFmtId="0" fontId="110" fillId="41" borderId="0" xfId="0" applyFont="1" applyFill="1" applyAlignment="1" applyProtection="1">
      <alignment vertical="center"/>
      <protection hidden="1"/>
    </xf>
    <xf numFmtId="0" fontId="19" fillId="44" borderId="17" xfId="0" applyFont="1" applyFill="1" applyBorder="1" applyAlignment="1" applyProtection="1">
      <alignment horizontal="center" vertical="center" shrinkToFit="1"/>
      <protection locked="0"/>
    </xf>
    <xf numFmtId="0" fontId="43" fillId="44" borderId="17" xfId="0" applyFont="1" applyFill="1" applyBorder="1" applyAlignment="1" applyProtection="1">
      <alignment horizontal="center" vertical="center" shrinkToFit="1"/>
      <protection locked="0"/>
    </xf>
    <xf numFmtId="0" fontId="18" fillId="43" borderId="0" xfId="0" applyFont="1" applyFill="1" applyAlignment="1" applyProtection="1">
      <alignment horizontal="center" vertical="center" shrinkToFit="1"/>
      <protection locked="0"/>
    </xf>
    <xf numFmtId="175" fontId="18" fillId="43" borderId="0" xfId="0" applyNumberFormat="1" applyFont="1" applyFill="1" applyAlignment="1" applyProtection="1">
      <alignment horizontal="center" vertical="center" shrinkToFit="1"/>
      <protection locked="0"/>
    </xf>
    <xf numFmtId="0" fontId="108" fillId="43" borderId="0" xfId="0" applyFont="1" applyFill="1" applyBorder="1" applyAlignment="1" applyProtection="1">
      <alignment horizontal="center" vertical="center" shrinkToFit="1"/>
      <protection locked="0"/>
    </xf>
    <xf numFmtId="0" fontId="43" fillId="44" borderId="23" xfId="0" applyFont="1" applyFill="1" applyBorder="1" applyAlignment="1" applyProtection="1">
      <alignment horizontal="center" vertical="center"/>
      <protection locked="0"/>
    </xf>
    <xf numFmtId="0" fontId="43" fillId="44" borderId="17" xfId="0" applyFont="1" applyFill="1" applyBorder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6" fillId="43" borderId="0" xfId="0" applyFont="1" applyFill="1" applyAlignment="1" applyProtection="1">
      <alignment horizontal="center" vertical="center" shrinkToFit="1"/>
      <protection locked="0"/>
    </xf>
    <xf numFmtId="175" fontId="0" fillId="43" borderId="0" xfId="0" applyNumberFormat="1" applyFont="1" applyFill="1" applyAlignment="1" applyProtection="1">
      <alignment horizontal="center" vertical="center" shrinkToFit="1"/>
      <protection locked="0"/>
    </xf>
    <xf numFmtId="3" fontId="0" fillId="43" borderId="0" xfId="0" applyNumberFormat="1" applyFont="1" applyFill="1" applyAlignment="1" applyProtection="1">
      <alignment horizontal="center" vertical="center" shrinkToFit="1"/>
      <protection locked="0"/>
    </xf>
    <xf numFmtId="175" fontId="102" fillId="43" borderId="0" xfId="0" applyNumberFormat="1" applyFont="1" applyFill="1" applyAlignment="1" applyProtection="1">
      <alignment horizontal="center" vertical="center" shrinkToFit="1"/>
      <protection locked="0"/>
    </xf>
    <xf numFmtId="166" fontId="0" fillId="43" borderId="0" xfId="0" applyNumberFormat="1" applyFont="1" applyFill="1" applyAlignment="1" applyProtection="1">
      <alignment horizontal="center" vertical="center" shrinkToFit="1"/>
      <protection locked="0"/>
    </xf>
    <xf numFmtId="0" fontId="1" fillId="41" borderId="0" xfId="0" applyFont="1" applyFill="1" applyAlignment="1" applyProtection="1">
      <alignment horizontal="right" vertical="center"/>
      <protection hidden="1"/>
    </xf>
    <xf numFmtId="0" fontId="47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>
      <alignment horizontal="center"/>
    </xf>
    <xf numFmtId="0" fontId="102" fillId="34" borderId="0" xfId="0" applyFont="1" applyFill="1" applyAlignment="1">
      <alignment/>
    </xf>
    <xf numFmtId="0" fontId="111" fillId="34" borderId="0" xfId="0" applyFont="1" applyFill="1" applyAlignment="1">
      <alignment horizontal="center"/>
    </xf>
    <xf numFmtId="0" fontId="102" fillId="34" borderId="0" xfId="0" applyFont="1" applyFill="1" applyAlignment="1">
      <alignment horizontal="center"/>
    </xf>
    <xf numFmtId="0" fontId="102" fillId="34" borderId="0" xfId="0" applyFont="1" applyFill="1" applyAlignment="1">
      <alignment/>
    </xf>
    <xf numFmtId="0" fontId="6" fillId="41" borderId="0" xfId="0" applyFont="1" applyFill="1" applyAlignment="1" applyProtection="1">
      <alignment horizontal="right" vertical="center"/>
      <protection hidden="1"/>
    </xf>
    <xf numFmtId="0" fontId="107" fillId="41" borderId="0" xfId="0" applyFont="1" applyFill="1" applyAlignment="1" applyProtection="1">
      <alignment vertical="center"/>
      <protection/>
    </xf>
    <xf numFmtId="0" fontId="18" fillId="41" borderId="0" xfId="0" applyFont="1" applyFill="1" applyAlignment="1" applyProtection="1">
      <alignment vertical="top" wrapText="1"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0" fontId="0" fillId="34" borderId="24" xfId="0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/>
    </xf>
    <xf numFmtId="0" fontId="0" fillId="43" borderId="0" xfId="0" applyFont="1" applyFill="1" applyAlignment="1" applyProtection="1">
      <alignment horizontal="center" vertical="center" shrinkToFit="1"/>
      <protection locked="0"/>
    </xf>
    <xf numFmtId="0" fontId="19" fillId="44" borderId="23" xfId="0" applyFont="1" applyFill="1" applyBorder="1" applyAlignment="1" applyProtection="1">
      <alignment horizontal="center" vertical="center" shrinkToFit="1"/>
      <protection locked="0"/>
    </xf>
    <xf numFmtId="0" fontId="102" fillId="34" borderId="0" xfId="0" applyFont="1" applyFill="1" applyAlignment="1">
      <alignment horizontal="center"/>
    </xf>
    <xf numFmtId="0" fontId="102" fillId="34" borderId="0" xfId="0" applyFont="1" applyFill="1" applyAlignment="1" applyProtection="1">
      <alignment horizontal="center" vertical="center"/>
      <protection/>
    </xf>
    <xf numFmtId="0" fontId="18" fillId="43" borderId="0" xfId="0" applyFont="1" applyFill="1" applyAlignment="1" applyProtection="1">
      <alignment horizontal="left" vertical="center" shrinkToFit="1"/>
      <protection locked="0"/>
    </xf>
    <xf numFmtId="0" fontId="8" fillId="34" borderId="0" xfId="0" applyFont="1" applyFill="1" applyAlignment="1" applyProtection="1">
      <alignment horizontal="center" vertical="center"/>
      <protection hidden="1"/>
    </xf>
    <xf numFmtId="0" fontId="1" fillId="41" borderId="0" xfId="0" applyFont="1" applyFill="1" applyAlignment="1" applyProtection="1">
      <alignment horizontal="center" vertical="center"/>
      <protection hidden="1"/>
    </xf>
    <xf numFmtId="0" fontId="1" fillId="43" borderId="0" xfId="0" applyFont="1" applyFill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111" fillId="34" borderId="0" xfId="0" applyFont="1" applyFill="1" applyAlignment="1">
      <alignment horizontal="center"/>
    </xf>
    <xf numFmtId="0" fontId="112" fillId="41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3" fillId="34" borderId="0" xfId="53" applyFill="1" applyAlignment="1" applyProtection="1">
      <alignment horizontal="center"/>
      <protection/>
    </xf>
    <xf numFmtId="0" fontId="19" fillId="44" borderId="25" xfId="0" applyFont="1" applyFill="1" applyBorder="1" applyAlignment="1" applyProtection="1">
      <alignment horizontal="center" vertical="center" shrinkToFit="1"/>
      <protection locked="0"/>
    </xf>
    <xf numFmtId="0" fontId="19" fillId="44" borderId="23" xfId="0" applyFont="1" applyFill="1" applyBorder="1" applyAlignment="1" applyProtection="1">
      <alignment horizontal="center" vertical="center" shrinkToFit="1"/>
      <protection locked="0"/>
    </xf>
    <xf numFmtId="0" fontId="37" fillId="44" borderId="22" xfId="0" applyFont="1" applyFill="1" applyBorder="1" applyAlignment="1" applyProtection="1">
      <alignment horizontal="center" vertical="center"/>
      <protection hidden="1"/>
    </xf>
    <xf numFmtId="0" fontId="37" fillId="44" borderId="19" xfId="0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Alignment="1">
      <alignment horizontal="center"/>
    </xf>
    <xf numFmtId="0" fontId="24" fillId="44" borderId="26" xfId="0" applyFont="1" applyFill="1" applyBorder="1" applyAlignment="1" applyProtection="1">
      <alignment horizontal="center" vertical="center" wrapText="1"/>
      <protection hidden="1"/>
    </xf>
    <xf numFmtId="0" fontId="24" fillId="44" borderId="27" xfId="0" applyFont="1" applyFill="1" applyBorder="1" applyAlignment="1" applyProtection="1">
      <alignment horizontal="center" vertical="center" wrapText="1"/>
      <protection hidden="1"/>
    </xf>
    <xf numFmtId="0" fontId="24" fillId="44" borderId="28" xfId="0" applyFont="1" applyFill="1" applyBorder="1" applyAlignment="1" applyProtection="1">
      <alignment horizontal="center" vertical="center" wrapText="1"/>
      <protection hidden="1"/>
    </xf>
    <xf numFmtId="0" fontId="24" fillId="44" borderId="29" xfId="0" applyFont="1" applyFill="1" applyBorder="1" applyAlignment="1" applyProtection="1">
      <alignment horizontal="center" vertical="center" wrapText="1"/>
      <protection hidden="1"/>
    </xf>
    <xf numFmtId="0" fontId="24" fillId="34" borderId="0" xfId="0" applyNumberFormat="1" applyFont="1" applyFill="1" applyAlignment="1" applyProtection="1">
      <alignment horizontal="left" vertical="center" wrapText="1"/>
      <protection hidden="1"/>
    </xf>
    <xf numFmtId="166" fontId="102" fillId="43" borderId="0" xfId="0" applyNumberFormat="1" applyFont="1" applyFill="1" applyAlignment="1" applyProtection="1">
      <alignment horizontal="center" vertical="center" shrinkToFit="1"/>
      <protection locked="0"/>
    </xf>
    <xf numFmtId="0" fontId="18" fillId="43" borderId="0" xfId="0" applyFont="1" applyFill="1" applyAlignment="1" applyProtection="1">
      <alignment horizontal="center" vertical="center" shrinkToFit="1"/>
      <protection locked="0"/>
    </xf>
    <xf numFmtId="0" fontId="102" fillId="43" borderId="0" xfId="0" applyFont="1" applyFill="1" applyAlignment="1" applyProtection="1">
      <alignment horizontal="center" vertical="center" shrinkToFit="1"/>
      <protection locked="0"/>
    </xf>
    <xf numFmtId="0" fontId="113" fillId="43" borderId="30" xfId="0" applyFont="1" applyFill="1" applyBorder="1" applyAlignment="1" applyProtection="1">
      <alignment horizontal="center" vertical="center"/>
      <protection hidden="1"/>
    </xf>
    <xf numFmtId="0" fontId="113" fillId="43" borderId="31" xfId="0" applyFont="1" applyFill="1" applyBorder="1" applyAlignment="1" applyProtection="1">
      <alignment horizontal="center" vertical="center"/>
      <protection hidden="1"/>
    </xf>
    <xf numFmtId="164" fontId="114" fillId="43" borderId="31" xfId="0" applyNumberFormat="1" applyFont="1" applyFill="1" applyBorder="1" applyAlignment="1" applyProtection="1">
      <alignment horizontal="center" vertical="center"/>
      <protection hidden="1"/>
    </xf>
    <xf numFmtId="164" fontId="114" fillId="43" borderId="32" xfId="0" applyNumberFormat="1" applyFont="1" applyFill="1" applyBorder="1" applyAlignment="1" applyProtection="1">
      <alignment horizontal="center" vertical="center"/>
      <protection hidden="1"/>
    </xf>
    <xf numFmtId="0" fontId="101" fillId="41" borderId="22" xfId="0" applyFont="1" applyFill="1" applyBorder="1" applyAlignment="1" applyProtection="1">
      <alignment horizontal="center" vertical="center"/>
      <protection hidden="1"/>
    </xf>
    <xf numFmtId="0" fontId="101" fillId="41" borderId="33" xfId="0" applyFont="1" applyFill="1" applyBorder="1" applyAlignment="1" applyProtection="1">
      <alignment horizontal="center" vertical="center"/>
      <protection hidden="1"/>
    </xf>
    <xf numFmtId="0" fontId="101" fillId="41" borderId="19" xfId="0" applyFont="1" applyFill="1" applyBorder="1" applyAlignment="1" applyProtection="1">
      <alignment horizontal="center" vertical="center"/>
      <protection hidden="1"/>
    </xf>
    <xf numFmtId="0" fontId="41" fillId="44" borderId="22" xfId="0" applyFont="1" applyFill="1" applyBorder="1" applyAlignment="1" applyProtection="1">
      <alignment horizontal="center" vertical="center"/>
      <protection hidden="1"/>
    </xf>
    <xf numFmtId="0" fontId="41" fillId="44" borderId="19" xfId="0" applyFont="1" applyFill="1" applyBorder="1" applyAlignment="1" applyProtection="1">
      <alignment horizontal="center" vertical="center"/>
      <protection hidden="1"/>
    </xf>
    <xf numFmtId="0" fontId="41" fillId="44" borderId="26" xfId="0" applyFont="1" applyFill="1" applyBorder="1" applyAlignment="1" applyProtection="1">
      <alignment horizontal="center" vertical="center" wrapText="1"/>
      <protection hidden="1"/>
    </xf>
    <xf numFmtId="0" fontId="41" fillId="44" borderId="27" xfId="0" applyFont="1" applyFill="1" applyBorder="1" applyAlignment="1" applyProtection="1">
      <alignment horizontal="center" vertical="center" wrapText="1"/>
      <protection hidden="1"/>
    </xf>
    <xf numFmtId="0" fontId="41" fillId="44" borderId="28" xfId="0" applyFont="1" applyFill="1" applyBorder="1" applyAlignment="1" applyProtection="1">
      <alignment horizontal="center" vertical="center" wrapText="1"/>
      <protection hidden="1"/>
    </xf>
    <xf numFmtId="0" fontId="41" fillId="44" borderId="29" xfId="0" applyFont="1" applyFill="1" applyBorder="1" applyAlignment="1" applyProtection="1">
      <alignment horizontal="center" vertical="center" wrapText="1"/>
      <protection hidden="1"/>
    </xf>
    <xf numFmtId="176" fontId="0" fillId="43" borderId="0" xfId="0" applyNumberFormat="1" applyFont="1" applyFill="1" applyAlignment="1" applyProtection="1">
      <alignment horizontal="center" vertical="center" shrinkToFit="1"/>
      <protection locked="0"/>
    </xf>
    <xf numFmtId="0" fontId="1" fillId="41" borderId="0" xfId="0" applyFont="1" applyFill="1" applyAlignment="1" applyProtection="1">
      <alignment horizontal="right" vertical="center" wrapText="1"/>
      <protection hidden="1"/>
    </xf>
    <xf numFmtId="0" fontId="0" fillId="34" borderId="0" xfId="0" applyFill="1" applyAlignment="1" applyProtection="1">
      <alignment horizontal="right" vertical="center" wrapText="1"/>
      <protection hidden="1"/>
    </xf>
    <xf numFmtId="0" fontId="0" fillId="43" borderId="0" xfId="0" applyFont="1" applyFill="1" applyAlignment="1" applyProtection="1">
      <alignment horizontal="left" vertical="center" shrinkToFit="1"/>
      <protection locked="0"/>
    </xf>
    <xf numFmtId="0" fontId="20" fillId="43" borderId="26" xfId="0" applyFont="1" applyFill="1" applyBorder="1" applyAlignment="1" applyProtection="1">
      <alignment horizontal="center" vertical="center" shrinkToFit="1"/>
      <protection locked="0"/>
    </xf>
    <xf numFmtId="0" fontId="20" fillId="43" borderId="27" xfId="0" applyFont="1" applyFill="1" applyBorder="1" applyAlignment="1" applyProtection="1">
      <alignment horizontal="center" vertical="center" shrinkToFit="1"/>
      <protection locked="0"/>
    </xf>
    <xf numFmtId="0" fontId="20" fillId="43" borderId="28" xfId="0" applyFont="1" applyFill="1" applyBorder="1" applyAlignment="1" applyProtection="1">
      <alignment horizontal="center" vertical="center" shrinkToFit="1"/>
      <protection locked="0"/>
    </xf>
    <xf numFmtId="0" fontId="20" fillId="43" borderId="29" xfId="0" applyFont="1" applyFill="1" applyBorder="1" applyAlignment="1" applyProtection="1">
      <alignment horizontal="center" vertical="center" shrinkToFit="1"/>
      <protection locked="0"/>
    </xf>
    <xf numFmtId="0" fontId="24" fillId="44" borderId="25" xfId="0" applyFont="1" applyFill="1" applyBorder="1" applyAlignment="1" applyProtection="1">
      <alignment horizontal="center" vertical="center" wrapText="1"/>
      <protection hidden="1"/>
    </xf>
    <xf numFmtId="0" fontId="24" fillId="44" borderId="23" xfId="0" applyFont="1" applyFill="1" applyBorder="1" applyAlignment="1" applyProtection="1">
      <alignment horizontal="center" vertical="center" wrapText="1"/>
      <protection hidden="1"/>
    </xf>
    <xf numFmtId="0" fontId="103" fillId="41" borderId="26" xfId="0" applyFont="1" applyFill="1" applyBorder="1" applyAlignment="1" applyProtection="1">
      <alignment horizontal="center" vertical="center"/>
      <protection hidden="1"/>
    </xf>
    <xf numFmtId="0" fontId="103" fillId="41" borderId="34" xfId="0" applyFont="1" applyFill="1" applyBorder="1" applyAlignment="1" applyProtection="1">
      <alignment horizontal="center" vertical="center"/>
      <protection hidden="1"/>
    </xf>
    <xf numFmtId="0" fontId="103" fillId="41" borderId="27" xfId="0" applyFont="1" applyFill="1" applyBorder="1" applyAlignment="1" applyProtection="1">
      <alignment horizontal="center" vertical="center"/>
      <protection hidden="1"/>
    </xf>
    <xf numFmtId="0" fontId="0" fillId="43" borderId="0" xfId="0" applyFont="1" applyFill="1" applyBorder="1" applyAlignment="1" applyProtection="1">
      <alignment horizontal="left" vertical="top" wrapText="1" shrinkToFit="1"/>
      <protection locked="0"/>
    </xf>
    <xf numFmtId="0" fontId="0" fillId="43" borderId="0" xfId="0" applyFont="1" applyFill="1" applyAlignment="1" applyProtection="1">
      <alignment horizontal="center" vertical="center" shrinkToFit="1"/>
      <protection locked="0"/>
    </xf>
    <xf numFmtId="166" fontId="108" fillId="43" borderId="0" xfId="0" applyNumberFormat="1" applyFont="1" applyFill="1" applyAlignment="1" applyProtection="1">
      <alignment horizontal="center" vertical="center" shrinkToFit="1"/>
      <protection locked="0"/>
    </xf>
    <xf numFmtId="0" fontId="100" fillId="34" borderId="0" xfId="0" applyFont="1" applyFill="1" applyAlignment="1" applyProtection="1">
      <alignment horizontal="right" vertical="center" wrapText="1"/>
      <protection hidden="1"/>
    </xf>
    <xf numFmtId="0" fontId="0" fillId="43" borderId="0" xfId="0" applyFont="1" applyFill="1" applyAlignment="1" applyProtection="1">
      <alignment horizontal="left" vertical="top" wrapText="1"/>
      <protection locked="0"/>
    </xf>
    <xf numFmtId="0" fontId="30" fillId="34" borderId="0" xfId="0" applyFont="1" applyFill="1" applyAlignment="1" applyProtection="1">
      <alignment horizontal="left" vertical="center" wrapText="1"/>
      <protection hidden="1"/>
    </xf>
    <xf numFmtId="0" fontId="8" fillId="34" borderId="0" xfId="0" applyFont="1" applyFill="1" applyAlignment="1" applyProtection="1">
      <alignment horizontal="left" vertical="center" wrapText="1"/>
      <protection hidden="1"/>
    </xf>
    <xf numFmtId="0" fontId="7" fillId="34" borderId="0" xfId="0" applyFont="1" applyFill="1" applyAlignment="1" applyProtection="1">
      <alignment horizontal="left" vertical="center"/>
      <protection hidden="1"/>
    </xf>
    <xf numFmtId="0" fontId="19" fillId="44" borderId="25" xfId="0" applyFont="1" applyFill="1" applyBorder="1" applyAlignment="1" applyProtection="1">
      <alignment horizontal="center" vertical="center" wrapText="1"/>
      <protection locked="0"/>
    </xf>
    <xf numFmtId="0" fontId="19" fillId="44" borderId="23" xfId="0" applyFont="1" applyFill="1" applyBorder="1" applyAlignment="1" applyProtection="1">
      <alignment horizontal="center" vertical="center" wrapText="1"/>
      <protection locked="0"/>
    </xf>
    <xf numFmtId="0" fontId="103" fillId="41" borderId="22" xfId="0" applyFont="1" applyFill="1" applyBorder="1" applyAlignment="1" applyProtection="1">
      <alignment horizontal="center" vertical="center"/>
      <protection hidden="1"/>
    </xf>
    <xf numFmtId="0" fontId="103" fillId="41" borderId="33" xfId="0" applyFont="1" applyFill="1" applyBorder="1" applyAlignment="1" applyProtection="1">
      <alignment horizontal="center" vertical="center"/>
      <protection hidden="1"/>
    </xf>
    <xf numFmtId="0" fontId="103" fillId="41" borderId="19" xfId="0" applyFont="1" applyFill="1" applyBorder="1" applyAlignment="1" applyProtection="1">
      <alignment horizontal="center" vertical="center"/>
      <protection hidden="1"/>
    </xf>
    <xf numFmtId="0" fontId="102" fillId="43" borderId="0" xfId="0" applyFont="1" applyFill="1" applyAlignment="1" applyProtection="1">
      <alignment horizontal="left" vertical="center" shrinkToFit="1"/>
      <protection locked="0"/>
    </xf>
    <xf numFmtId="169" fontId="102" fillId="43" borderId="0" xfId="0" applyNumberFormat="1" applyFont="1" applyFill="1" applyAlignment="1" applyProtection="1">
      <alignment horizontal="center" vertical="center" shrinkToFit="1"/>
      <protection locked="0"/>
    </xf>
    <xf numFmtId="0" fontId="41" fillId="44" borderId="25" xfId="0" applyFont="1" applyFill="1" applyBorder="1" applyAlignment="1" applyProtection="1">
      <alignment horizontal="center" vertical="center" wrapText="1"/>
      <protection hidden="1"/>
    </xf>
    <xf numFmtId="0" fontId="41" fillId="44" borderId="23" xfId="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20" fillId="43" borderId="25" xfId="0" applyFont="1" applyFill="1" applyBorder="1" applyAlignment="1" applyProtection="1">
      <alignment horizontal="center" vertical="center" shrinkToFit="1"/>
      <protection locked="0"/>
    </xf>
    <xf numFmtId="0" fontId="20" fillId="43" borderId="23" xfId="0" applyFont="1" applyFill="1" applyBorder="1" applyAlignment="1" applyProtection="1">
      <alignment horizontal="center" vertical="center" shrinkToFit="1"/>
      <protection locked="0"/>
    </xf>
    <xf numFmtId="0" fontId="5" fillId="34" borderId="35" xfId="0" applyFont="1" applyFill="1" applyBorder="1" applyAlignment="1" applyProtection="1">
      <alignment horizontal="right" vertical="center"/>
      <protection/>
    </xf>
    <xf numFmtId="0" fontId="5" fillId="34" borderId="36" xfId="0" applyFont="1" applyFill="1" applyBorder="1" applyAlignment="1" applyProtection="1">
      <alignment horizontal="right" vertical="center"/>
      <protection/>
    </xf>
    <xf numFmtId="0" fontId="108" fillId="34" borderId="0" xfId="0" applyFont="1" applyFill="1" applyAlignment="1" applyProtection="1">
      <alignment horizontal="center" vertical="center"/>
      <protection/>
    </xf>
    <xf numFmtId="0" fontId="115" fillId="34" borderId="0" xfId="0" applyFont="1" applyFill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0" fontId="33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 wrapText="1"/>
      <protection hidden="1"/>
    </xf>
    <xf numFmtId="0" fontId="8" fillId="34" borderId="36" xfId="0" applyFont="1" applyFill="1" applyBorder="1" applyAlignment="1" applyProtection="1">
      <alignment horizontal="center" vertical="center" wrapText="1"/>
      <protection hidden="1"/>
    </xf>
    <xf numFmtId="14" fontId="20" fillId="43" borderId="26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27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28" xfId="0" applyNumberFormat="1" applyFont="1" applyFill="1" applyBorder="1" applyAlignment="1" applyProtection="1">
      <alignment horizontal="center" vertical="center" wrapText="1"/>
      <protection locked="0"/>
    </xf>
    <xf numFmtId="14" fontId="20" fillId="43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34" borderId="35" xfId="0" applyFont="1" applyFill="1" applyBorder="1" applyAlignment="1" applyProtection="1">
      <alignment horizontal="right" vertical="center"/>
      <protection hidden="1"/>
    </xf>
    <xf numFmtId="0" fontId="8" fillId="34" borderId="36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20" fillId="43" borderId="0" xfId="0" applyFont="1" applyFill="1" applyAlignment="1" applyProtection="1">
      <alignment horizontal="center" vertical="center" shrinkToFit="1"/>
      <protection locked="0"/>
    </xf>
    <xf numFmtId="0" fontId="0" fillId="41" borderId="0" xfId="0" applyFont="1" applyFill="1" applyAlignment="1" applyProtection="1">
      <alignment horizontal="center" vertical="center" shrinkToFit="1"/>
      <protection locked="0"/>
    </xf>
    <xf numFmtId="0" fontId="3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39" borderId="25" xfId="0" applyFill="1" applyBorder="1" applyAlignment="1">
      <alignment horizontal="center" wrapText="1"/>
    </xf>
    <xf numFmtId="0" fontId="0" fillId="39" borderId="37" xfId="0" applyFill="1" applyBorder="1" applyAlignment="1">
      <alignment horizontal="center" wrapText="1"/>
    </xf>
    <xf numFmtId="0" fontId="0" fillId="39" borderId="23" xfId="0" applyFill="1" applyBorder="1" applyAlignment="1">
      <alignment horizontal="center" wrapText="1"/>
    </xf>
    <xf numFmtId="0" fontId="10" fillId="34" borderId="0" xfId="0" applyFont="1" applyFill="1" applyAlignment="1">
      <alignment horizontal="right"/>
    </xf>
    <xf numFmtId="0" fontId="10" fillId="34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0" fillId="39" borderId="14" xfId="0" applyFill="1" applyBorder="1" applyAlignment="1">
      <alignment horizontal="right" wrapText="1"/>
    </xf>
    <xf numFmtId="0" fontId="0" fillId="39" borderId="39" xfId="0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47625</xdr:rowOff>
    </xdr:from>
    <xdr:to>
      <xdr:col>2</xdr:col>
      <xdr:colOff>542925</xdr:colOff>
      <xdr:row>6</xdr:row>
      <xdr:rowOff>104775</xdr:rowOff>
    </xdr:to>
    <xdr:pic>
      <xdr:nvPicPr>
        <xdr:cNvPr id="1" name="Picture 5" descr="COA_Medallion(G1)flatblack and 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3</xdr:col>
      <xdr:colOff>390525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52425" y="85725"/>
          <a:ext cx="1657350" cy="110490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20"/>
            <a:ext cx="2088" cy="2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Richard J Berry, Mayor
</a:t>
            </a:r>
          </a:p>
        </xdr:txBody>
      </xdr:sp>
    </xdr:grpSp>
    <xdr:clientData/>
  </xdr:twoCellAnchor>
  <xdr:twoCellAnchor>
    <xdr:from>
      <xdr:col>12</xdr:col>
      <xdr:colOff>257175</xdr:colOff>
      <xdr:row>0</xdr:row>
      <xdr:rowOff>95250</xdr:rowOff>
    </xdr:from>
    <xdr:to>
      <xdr:col>15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34225" y="95250"/>
          <a:ext cx="1857375" cy="971550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000" y="3059"/>
            <a:ext cx="234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Mary Lou Leonard, Director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bestos@cabq.gov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U170"/>
  <sheetViews>
    <sheetView tabSelected="1" zoomScale="110" zoomScaleNormal="110" workbookViewId="0" topLeftCell="A1">
      <selection activeCell="F151" sqref="F151"/>
    </sheetView>
  </sheetViews>
  <sheetFormatPr defaultColWidth="9.140625" defaultRowHeight="12.75"/>
  <cols>
    <col min="1" max="1" width="9.140625" style="86" customWidth="1"/>
    <col min="2" max="2" width="10.00390625" style="86" customWidth="1"/>
    <col min="3" max="3" width="9.140625" style="91" customWidth="1"/>
    <col min="4" max="4" width="9.7109375" style="91" customWidth="1"/>
    <col min="5" max="5" width="10.00390625" style="91" customWidth="1"/>
    <col min="6" max="15" width="9.140625" style="91" customWidth="1"/>
    <col min="16" max="17" width="9.140625" style="86" hidden="1" customWidth="1"/>
    <col min="18" max="18" width="0" style="86" hidden="1" customWidth="1"/>
    <col min="19" max="16384" width="9.140625" style="86" customWidth="1"/>
  </cols>
  <sheetData>
    <row r="1" spans="1:15" ht="15" customHeight="1">
      <c r="A1" s="262" t="s">
        <v>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5" customHeight="1">
      <c r="A2" s="262" t="s">
        <v>100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7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102" t="s">
        <v>5</v>
      </c>
    </row>
    <row r="4" spans="1:17" ht="15" customHeight="1">
      <c r="A4" s="263" t="s">
        <v>101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Q4" s="101" t="s">
        <v>2</v>
      </c>
    </row>
    <row r="5" spans="1:17" ht="15" customHeight="1">
      <c r="A5" s="264" t="s">
        <v>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Q5" s="101" t="s">
        <v>3</v>
      </c>
    </row>
    <row r="6" spans="1:17" ht="7.5" customHeight="1">
      <c r="A6" s="87"/>
      <c r="B6" s="265"/>
      <c r="C6" s="266"/>
      <c r="D6" s="87"/>
      <c r="E6" s="87"/>
      <c r="F6" s="87"/>
      <c r="G6" s="87"/>
      <c r="H6" s="87"/>
      <c r="I6" s="87"/>
      <c r="J6" s="87"/>
      <c r="K6" s="87"/>
      <c r="L6" s="87"/>
      <c r="M6" s="89"/>
      <c r="N6" s="87"/>
      <c r="O6" s="87"/>
      <c r="Q6" s="101" t="s">
        <v>4</v>
      </c>
    </row>
    <row r="7" spans="1:17" ht="15" customHeight="1">
      <c r="A7" s="273" t="s">
        <v>173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Q7" s="101"/>
    </row>
    <row r="8" spans="1:17" ht="7.5" customHeight="1">
      <c r="A8" s="87"/>
      <c r="B8" s="88"/>
      <c r="C8" s="105"/>
      <c r="D8" s="87"/>
      <c r="E8" s="87"/>
      <c r="F8" s="87"/>
      <c r="G8" s="87"/>
      <c r="H8" s="87"/>
      <c r="I8" s="87"/>
      <c r="J8" s="87"/>
      <c r="K8" s="87"/>
      <c r="L8" s="87"/>
      <c r="M8" s="89"/>
      <c r="N8" s="87"/>
      <c r="O8" s="87"/>
      <c r="Q8" s="102" t="s">
        <v>6</v>
      </c>
    </row>
    <row r="9" spans="1:17" ht="15" customHeight="1">
      <c r="A9" s="277" t="s">
        <v>94</v>
      </c>
      <c r="B9" s="278"/>
      <c r="C9" s="231"/>
      <c r="D9" s="232"/>
      <c r="E9" s="275" t="s">
        <v>129</v>
      </c>
      <c r="F9" s="276"/>
      <c r="G9" s="258"/>
      <c r="H9" s="260" t="s">
        <v>134</v>
      </c>
      <c r="I9" s="261"/>
      <c r="J9" s="269"/>
      <c r="K9" s="270"/>
      <c r="L9" s="267" t="s">
        <v>116</v>
      </c>
      <c r="M9" s="268"/>
      <c r="N9" s="231"/>
      <c r="O9" s="232"/>
      <c r="P9" s="61"/>
      <c r="Q9" s="101"/>
    </row>
    <row r="10" spans="1:17" ht="6" customHeight="1">
      <c r="A10" s="277"/>
      <c r="B10" s="278"/>
      <c r="C10" s="233"/>
      <c r="D10" s="234"/>
      <c r="E10" s="275"/>
      <c r="F10" s="276"/>
      <c r="G10" s="259"/>
      <c r="H10" s="260"/>
      <c r="I10" s="261"/>
      <c r="J10" s="271"/>
      <c r="K10" s="272"/>
      <c r="L10" s="267"/>
      <c r="M10" s="268"/>
      <c r="N10" s="233"/>
      <c r="O10" s="234"/>
      <c r="P10" s="61"/>
      <c r="Q10" s="101">
        <v>1</v>
      </c>
    </row>
    <row r="11" ht="7.5" customHeight="1">
      <c r="Q11" s="101">
        <v>2</v>
      </c>
    </row>
    <row r="12" spans="1:17" ht="15" customHeight="1">
      <c r="A12" s="61"/>
      <c r="B12" s="146" t="s">
        <v>99</v>
      </c>
      <c r="C12" s="147"/>
      <c r="D12" s="106"/>
      <c r="E12" s="91" t="s">
        <v>96</v>
      </c>
      <c r="H12" s="91" t="s">
        <v>7</v>
      </c>
      <c r="L12" s="91" t="s">
        <v>10</v>
      </c>
      <c r="O12" s="100"/>
      <c r="Q12" s="101">
        <v>3</v>
      </c>
    </row>
    <row r="13" spans="1:17" ht="15" customHeight="1">
      <c r="A13" s="61"/>
      <c r="B13" s="100"/>
      <c r="C13" s="100"/>
      <c r="D13" s="107"/>
      <c r="E13" s="91" t="s">
        <v>97</v>
      </c>
      <c r="H13" s="91" t="s">
        <v>8</v>
      </c>
      <c r="L13" s="108" t="s">
        <v>118</v>
      </c>
      <c r="O13" s="100"/>
      <c r="Q13" s="101">
        <v>4</v>
      </c>
    </row>
    <row r="14" spans="1:17" ht="15" customHeight="1">
      <c r="A14" s="61"/>
      <c r="B14" s="100"/>
      <c r="C14" s="100"/>
      <c r="D14" s="109"/>
      <c r="E14" s="91" t="s">
        <v>98</v>
      </c>
      <c r="H14" s="91" t="s">
        <v>9</v>
      </c>
      <c r="L14" s="110"/>
      <c r="O14" s="100"/>
      <c r="Q14" s="101">
        <v>5</v>
      </c>
    </row>
    <row r="15" spans="1:17" ht="7.5" customHeight="1">
      <c r="A15" s="61"/>
      <c r="B15" s="100"/>
      <c r="C15" s="100"/>
      <c r="D15" s="109"/>
      <c r="O15" s="100"/>
      <c r="Q15" s="101">
        <v>6</v>
      </c>
    </row>
    <row r="16" spans="1:17" ht="51" customHeight="1">
      <c r="A16" s="62" t="s">
        <v>41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Q16" s="101">
        <v>7</v>
      </c>
    </row>
    <row r="17" spans="1:17" ht="6" customHeight="1">
      <c r="A17" s="61"/>
      <c r="B17" s="83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92"/>
      <c r="Q17" s="101">
        <v>8</v>
      </c>
    </row>
    <row r="18" spans="1:17" ht="15" customHeight="1">
      <c r="A18" s="85" t="s">
        <v>119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Q18" s="101">
        <v>9</v>
      </c>
    </row>
    <row r="19" spans="1:17" ht="19.5" customHeight="1">
      <c r="A19" s="228" t="s">
        <v>130</v>
      </c>
      <c r="B19" s="228"/>
      <c r="C19" s="230"/>
      <c r="D19" s="230"/>
      <c r="E19" s="230"/>
      <c r="F19" s="230"/>
      <c r="G19" s="230"/>
      <c r="H19" s="230"/>
      <c r="I19" s="230"/>
      <c r="J19" s="230"/>
      <c r="Q19" s="101">
        <v>10</v>
      </c>
    </row>
    <row r="20" spans="1:17" ht="7.5" customHeight="1">
      <c r="A20" s="64"/>
      <c r="B20" s="64"/>
      <c r="C20" s="112"/>
      <c r="D20" s="112"/>
      <c r="E20" s="129"/>
      <c r="F20" s="112"/>
      <c r="G20" s="113"/>
      <c r="H20" s="113"/>
      <c r="I20" s="129"/>
      <c r="J20" s="112"/>
      <c r="K20" s="112"/>
      <c r="L20" s="129"/>
      <c r="M20" s="114"/>
      <c r="N20" s="129"/>
      <c r="O20" s="112"/>
      <c r="Q20" s="101">
        <v>11</v>
      </c>
    </row>
    <row r="21" spans="1:17" ht="19.5" customHeight="1">
      <c r="A21" s="64"/>
      <c r="B21" s="129" t="s">
        <v>13</v>
      </c>
      <c r="C21" s="230"/>
      <c r="D21" s="230"/>
      <c r="E21" s="230"/>
      <c r="F21" s="230"/>
      <c r="G21" s="230"/>
      <c r="H21" s="230"/>
      <c r="I21" s="129" t="s">
        <v>42</v>
      </c>
      <c r="J21" s="241"/>
      <c r="K21" s="241"/>
      <c r="L21" s="129" t="s">
        <v>43</v>
      </c>
      <c r="M21" s="163"/>
      <c r="N21" s="129" t="s">
        <v>14</v>
      </c>
      <c r="O21" s="164"/>
      <c r="Q21" s="101">
        <v>12</v>
      </c>
    </row>
    <row r="22" spans="1:17" ht="7.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Q22" s="101">
        <v>13</v>
      </c>
    </row>
    <row r="23" spans="1:17" ht="19.5" customHeight="1">
      <c r="A23" s="228" t="s">
        <v>11</v>
      </c>
      <c r="B23" s="229"/>
      <c r="C23" s="230"/>
      <c r="D23" s="230"/>
      <c r="E23" s="129" t="s">
        <v>111</v>
      </c>
      <c r="F23" s="227"/>
      <c r="G23" s="227"/>
      <c r="H23" s="129" t="s">
        <v>12</v>
      </c>
      <c r="I23" s="227"/>
      <c r="J23" s="227"/>
      <c r="K23" s="64" t="s">
        <v>103</v>
      </c>
      <c r="L23" s="212"/>
      <c r="M23" s="212"/>
      <c r="N23" s="212"/>
      <c r="O23" s="212"/>
      <c r="Q23" s="101">
        <v>14</v>
      </c>
    </row>
    <row r="24" spans="1:17" ht="7.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Q24" s="101">
        <v>15</v>
      </c>
    </row>
    <row r="25" spans="1:17" ht="19.5" customHeight="1">
      <c r="A25" s="228" t="s">
        <v>131</v>
      </c>
      <c r="B25" s="257"/>
      <c r="C25" s="190"/>
      <c r="D25" s="190"/>
      <c r="E25" s="190"/>
      <c r="F25" s="190"/>
      <c r="G25" s="190"/>
      <c r="H25" s="190"/>
      <c r="I25" s="190"/>
      <c r="J25" s="190"/>
      <c r="Q25" s="101">
        <v>16</v>
      </c>
    </row>
    <row r="26" spans="1:17" ht="7.5" customHeight="1">
      <c r="A26" s="60"/>
      <c r="B26" s="65"/>
      <c r="C26" s="103"/>
      <c r="D26" s="103"/>
      <c r="E26" s="115"/>
      <c r="F26" s="115"/>
      <c r="G26" s="115"/>
      <c r="H26" s="115"/>
      <c r="I26" s="115"/>
      <c r="J26" s="115"/>
      <c r="K26" s="61"/>
      <c r="L26" s="61"/>
      <c r="M26" s="61"/>
      <c r="N26" s="61"/>
      <c r="O26" s="61"/>
      <c r="Q26" s="101">
        <v>17</v>
      </c>
    </row>
    <row r="27" spans="2:17" ht="19.5" customHeight="1">
      <c r="B27" s="129" t="s">
        <v>13</v>
      </c>
      <c r="C27" s="190"/>
      <c r="D27" s="190"/>
      <c r="E27" s="190"/>
      <c r="F27" s="190"/>
      <c r="G27" s="190"/>
      <c r="H27" s="190"/>
      <c r="I27" s="129" t="s">
        <v>42</v>
      </c>
      <c r="J27" s="212"/>
      <c r="K27" s="212"/>
      <c r="L27" s="129" t="s">
        <v>43</v>
      </c>
      <c r="M27" s="157"/>
      <c r="N27" s="129" t="s">
        <v>14</v>
      </c>
      <c r="O27" s="158"/>
      <c r="Q27" s="101">
        <v>18</v>
      </c>
    </row>
    <row r="28" spans="1:17" ht="7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Q28" s="101">
        <v>19</v>
      </c>
    </row>
    <row r="29" spans="1:17" ht="19.5" customHeight="1">
      <c r="A29" s="228" t="s">
        <v>48</v>
      </c>
      <c r="B29" s="229"/>
      <c r="C29" s="230"/>
      <c r="D29" s="230"/>
      <c r="E29" s="129" t="s">
        <v>110</v>
      </c>
      <c r="F29" s="227"/>
      <c r="G29" s="227"/>
      <c r="H29" s="129" t="s">
        <v>12</v>
      </c>
      <c r="I29" s="227"/>
      <c r="J29" s="227"/>
      <c r="K29" s="64" t="s">
        <v>104</v>
      </c>
      <c r="L29" s="241"/>
      <c r="M29" s="241"/>
      <c r="N29" s="241"/>
      <c r="O29" s="241"/>
      <c r="Q29" s="101">
        <v>20</v>
      </c>
    </row>
    <row r="30" spans="1:17" ht="7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Q30" s="101">
        <v>21</v>
      </c>
    </row>
    <row r="31" spans="1:17" ht="19.5" customHeight="1">
      <c r="A31" s="228" t="s">
        <v>132</v>
      </c>
      <c r="B31" s="228"/>
      <c r="C31" s="230"/>
      <c r="D31" s="230"/>
      <c r="E31" s="230"/>
      <c r="F31" s="230"/>
      <c r="G31" s="230"/>
      <c r="H31" s="230"/>
      <c r="I31" s="230"/>
      <c r="J31" s="230"/>
      <c r="K31" s="131"/>
      <c r="L31" s="129"/>
      <c r="M31" s="130"/>
      <c r="N31" s="129"/>
      <c r="O31" s="130"/>
      <c r="Q31" s="101">
        <v>22</v>
      </c>
    </row>
    <row r="32" spans="1:17" ht="7.5" customHeight="1">
      <c r="A32" s="60"/>
      <c r="B32" s="60"/>
      <c r="C32" s="115"/>
      <c r="D32" s="115"/>
      <c r="E32" s="115"/>
      <c r="F32" s="115"/>
      <c r="G32" s="115"/>
      <c r="H32" s="115"/>
      <c r="I32" s="115"/>
      <c r="J32" s="61"/>
      <c r="K32" s="103"/>
      <c r="L32" s="61"/>
      <c r="M32" s="61"/>
      <c r="N32" s="61"/>
      <c r="O32" s="61"/>
      <c r="Q32" s="101">
        <v>23</v>
      </c>
    </row>
    <row r="33" spans="2:17" ht="19.5" customHeight="1">
      <c r="B33" s="129" t="s">
        <v>13</v>
      </c>
      <c r="C33" s="230"/>
      <c r="D33" s="230"/>
      <c r="E33" s="230"/>
      <c r="F33" s="230"/>
      <c r="G33" s="230"/>
      <c r="H33" s="230"/>
      <c r="I33" s="129" t="s">
        <v>42</v>
      </c>
      <c r="J33" s="241"/>
      <c r="K33" s="241"/>
      <c r="L33" s="129" t="s">
        <v>43</v>
      </c>
      <c r="M33" s="162"/>
      <c r="N33" s="129" t="s">
        <v>14</v>
      </c>
      <c r="O33" s="164"/>
      <c r="Q33" s="101">
        <v>24</v>
      </c>
    </row>
    <row r="34" spans="1:17" ht="7.5" customHeight="1">
      <c r="A34" s="60"/>
      <c r="B34" s="60"/>
      <c r="C34" s="115"/>
      <c r="D34" s="115"/>
      <c r="E34" s="115"/>
      <c r="F34" s="115"/>
      <c r="G34" s="115"/>
      <c r="H34" s="115"/>
      <c r="I34" s="115"/>
      <c r="J34" s="61"/>
      <c r="K34" s="103"/>
      <c r="L34" s="61"/>
      <c r="M34" s="61"/>
      <c r="N34" s="61"/>
      <c r="O34" s="61"/>
      <c r="Q34" s="101">
        <v>25</v>
      </c>
    </row>
    <row r="35" spans="1:17" ht="19.5" customHeight="1">
      <c r="A35" s="228" t="s">
        <v>48</v>
      </c>
      <c r="B35" s="228"/>
      <c r="C35" s="230"/>
      <c r="D35" s="230"/>
      <c r="E35" s="129" t="s">
        <v>111</v>
      </c>
      <c r="F35" s="227"/>
      <c r="G35" s="227"/>
      <c r="H35" s="129" t="s">
        <v>12</v>
      </c>
      <c r="I35" s="227"/>
      <c r="J35" s="227"/>
      <c r="K35" s="64" t="s">
        <v>103</v>
      </c>
      <c r="L35" s="241"/>
      <c r="M35" s="241"/>
      <c r="N35" s="241"/>
      <c r="O35" s="241"/>
      <c r="Q35" s="101">
        <v>26</v>
      </c>
    </row>
    <row r="36" spans="1:17" ht="7.5" customHeight="1">
      <c r="A36" s="66"/>
      <c r="B36" s="66"/>
      <c r="C36" s="66"/>
      <c r="D36" s="66"/>
      <c r="E36" s="129"/>
      <c r="F36" s="66"/>
      <c r="G36" s="66"/>
      <c r="H36" s="66"/>
      <c r="I36" s="66"/>
      <c r="J36" s="66"/>
      <c r="K36" s="66"/>
      <c r="L36" s="104"/>
      <c r="M36" s="66"/>
      <c r="N36" s="66"/>
      <c r="O36" s="66"/>
      <c r="Q36" s="101">
        <v>27</v>
      </c>
    </row>
    <row r="37" spans="1:17" ht="19.5" customHeight="1">
      <c r="A37" s="85" t="s">
        <v>0</v>
      </c>
      <c r="B37" s="66"/>
      <c r="C37" s="279"/>
      <c r="D37" s="279"/>
      <c r="E37" s="279"/>
      <c r="F37" s="66"/>
      <c r="G37" s="66"/>
      <c r="H37" s="66"/>
      <c r="I37" s="66"/>
      <c r="J37" s="66"/>
      <c r="K37" s="66"/>
      <c r="L37" s="104"/>
      <c r="M37" s="66"/>
      <c r="N37" s="66"/>
      <c r="O37" s="66"/>
      <c r="Q37" s="101">
        <v>28</v>
      </c>
    </row>
    <row r="38" spans="1:17" ht="15" customHeight="1">
      <c r="A38" s="85" t="s">
        <v>120</v>
      </c>
      <c r="B38" s="66"/>
      <c r="C38" s="66"/>
      <c r="D38" s="66"/>
      <c r="E38" s="129"/>
      <c r="F38" s="66"/>
      <c r="G38" s="66"/>
      <c r="H38" s="66"/>
      <c r="I38" s="66"/>
      <c r="J38" s="66"/>
      <c r="K38" s="66"/>
      <c r="L38" s="104"/>
      <c r="M38" s="66"/>
      <c r="N38" s="66"/>
      <c r="O38" s="66"/>
      <c r="Q38" s="101">
        <v>29</v>
      </c>
    </row>
    <row r="39" spans="1:17" ht="19.5" customHeight="1">
      <c r="A39" s="60"/>
      <c r="B39" s="62" t="s">
        <v>92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Q39" s="101">
        <v>30</v>
      </c>
    </row>
    <row r="40" spans="1:17" ht="7.5" customHeight="1">
      <c r="A40" s="61"/>
      <c r="B40" s="60"/>
      <c r="C40" s="115"/>
      <c r="D40" s="115"/>
      <c r="E40" s="129"/>
      <c r="F40" s="66"/>
      <c r="G40" s="66"/>
      <c r="H40" s="66"/>
      <c r="I40" s="66"/>
      <c r="J40" s="66"/>
      <c r="K40" s="66"/>
      <c r="L40" s="64"/>
      <c r="M40" s="66"/>
      <c r="N40" s="66"/>
      <c r="O40" s="66"/>
      <c r="Q40" s="101">
        <v>31</v>
      </c>
    </row>
    <row r="41" spans="1:17" ht="19.5" customHeight="1">
      <c r="A41" s="61"/>
      <c r="B41" s="129" t="s">
        <v>13</v>
      </c>
      <c r="C41" s="230"/>
      <c r="D41" s="230"/>
      <c r="E41" s="230"/>
      <c r="F41" s="230"/>
      <c r="G41" s="230"/>
      <c r="H41" s="230"/>
      <c r="I41" s="129" t="s">
        <v>42</v>
      </c>
      <c r="J41" s="241"/>
      <c r="K41" s="241"/>
      <c r="L41" s="129" t="s">
        <v>43</v>
      </c>
      <c r="M41" s="162"/>
      <c r="N41" s="129" t="s">
        <v>14</v>
      </c>
      <c r="O41" s="164"/>
      <c r="Q41" s="101">
        <v>32</v>
      </c>
    </row>
    <row r="42" spans="1:17" ht="7.5" customHeight="1">
      <c r="A42" s="64"/>
      <c r="B42" s="81"/>
      <c r="C42" s="116"/>
      <c r="D42" s="117"/>
      <c r="E42" s="117"/>
      <c r="F42" s="117"/>
      <c r="G42" s="117"/>
      <c r="H42" s="117"/>
      <c r="I42" s="117"/>
      <c r="J42" s="117"/>
      <c r="K42" s="117"/>
      <c r="L42" s="118"/>
      <c r="M42" s="119"/>
      <c r="N42" s="127"/>
      <c r="O42" s="116"/>
      <c r="Q42" s="101">
        <v>33</v>
      </c>
    </row>
    <row r="43" spans="2:17" ht="19.5" customHeight="1">
      <c r="B43" s="129" t="s">
        <v>113</v>
      </c>
      <c r="C43" s="162"/>
      <c r="D43" s="127" t="s">
        <v>151</v>
      </c>
      <c r="E43" s="165"/>
      <c r="F43" s="64" t="s">
        <v>112</v>
      </c>
      <c r="G43" s="162"/>
      <c r="H43" s="129" t="s">
        <v>16</v>
      </c>
      <c r="I43" s="241"/>
      <c r="J43" s="241"/>
      <c r="K43" s="241"/>
      <c r="L43" s="129" t="s">
        <v>166</v>
      </c>
      <c r="M43" s="241"/>
      <c r="N43" s="241"/>
      <c r="O43" s="241"/>
      <c r="Q43" s="101">
        <v>34</v>
      </c>
    </row>
    <row r="44" spans="2:17" s="92" customFormat="1" ht="7.5" customHeight="1">
      <c r="B44" s="129"/>
      <c r="C44" s="116"/>
      <c r="D44" s="118"/>
      <c r="E44" s="119"/>
      <c r="F44" s="127"/>
      <c r="G44" s="116"/>
      <c r="H44" s="129"/>
      <c r="I44" s="112"/>
      <c r="J44" s="112"/>
      <c r="K44" s="129"/>
      <c r="L44" s="112"/>
      <c r="M44" s="112"/>
      <c r="N44" s="129"/>
      <c r="O44" s="114"/>
      <c r="Q44" s="101">
        <v>35</v>
      </c>
    </row>
    <row r="45" spans="1:17" ht="17.25" customHeight="1">
      <c r="A45" s="85" t="s">
        <v>91</v>
      </c>
      <c r="B45" s="60"/>
      <c r="C45" s="159"/>
      <c r="D45" s="115"/>
      <c r="E45" s="115"/>
      <c r="F45" s="115"/>
      <c r="G45" s="115"/>
      <c r="H45" s="115"/>
      <c r="I45" s="115"/>
      <c r="J45" s="61"/>
      <c r="K45" s="175"/>
      <c r="L45" s="280"/>
      <c r="M45" s="280"/>
      <c r="N45" s="280"/>
      <c r="O45" s="280"/>
      <c r="Q45" s="101">
        <v>36</v>
      </c>
    </row>
    <row r="46" spans="1:17" ht="7.5" customHeight="1">
      <c r="A46" s="63"/>
      <c r="B46" s="60"/>
      <c r="C46" s="84"/>
      <c r="D46" s="115"/>
      <c r="E46" s="115"/>
      <c r="F46" s="115"/>
      <c r="G46" s="115"/>
      <c r="H46" s="115"/>
      <c r="I46" s="115"/>
      <c r="J46" s="61"/>
      <c r="K46" s="67"/>
      <c r="L46" s="61"/>
      <c r="M46" s="61"/>
      <c r="N46" s="61"/>
      <c r="O46" s="61"/>
      <c r="Q46" s="101">
        <v>37</v>
      </c>
    </row>
    <row r="47" spans="1:17" ht="19.5" customHeight="1">
      <c r="A47" s="228" t="s">
        <v>133</v>
      </c>
      <c r="B47" s="228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Q47" s="101">
        <v>38</v>
      </c>
    </row>
    <row r="48" spans="1:17" ht="30.75" customHeight="1">
      <c r="A48" s="228"/>
      <c r="B48" s="228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Q48" s="101">
        <v>39</v>
      </c>
    </row>
    <row r="49" spans="1:17" s="92" customFormat="1" ht="4.5" customHeight="1">
      <c r="A49" s="127"/>
      <c r="B49" s="127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Q49" s="101">
        <v>40</v>
      </c>
    </row>
    <row r="50" spans="1:17" ht="15" customHeight="1">
      <c r="A50" s="63" t="s">
        <v>121</v>
      </c>
      <c r="B50" s="65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15"/>
      <c r="O50" s="115"/>
      <c r="Q50" s="102" t="s">
        <v>0</v>
      </c>
    </row>
    <row r="51" spans="1:17" s="177" customFormat="1" ht="19.5" customHeight="1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176" t="s">
        <v>15</v>
      </c>
    </row>
    <row r="52" spans="1:17" ht="9" customHeight="1" thickBot="1">
      <c r="A52" s="68"/>
      <c r="B52" s="69"/>
      <c r="C52" s="69"/>
      <c r="D52" s="121"/>
      <c r="E52" s="115"/>
      <c r="F52" s="115"/>
      <c r="G52" s="115"/>
      <c r="H52" s="69"/>
      <c r="I52" s="115"/>
      <c r="J52" s="69"/>
      <c r="K52" s="69"/>
      <c r="L52" s="69"/>
      <c r="M52" s="69"/>
      <c r="N52" s="69"/>
      <c r="O52" s="115"/>
      <c r="P52" s="94"/>
      <c r="Q52" s="101" t="s">
        <v>140</v>
      </c>
    </row>
    <row r="53" spans="1:17" s="95" customFormat="1" ht="15" customHeight="1" thickBot="1">
      <c r="A53" s="68" t="s">
        <v>139</v>
      </c>
      <c r="F53" s="214" t="s">
        <v>137</v>
      </c>
      <c r="G53" s="215"/>
      <c r="H53" s="215"/>
      <c r="I53" s="216" t="str">
        <f>IF(P60&lt;=0,"No Fee",P60)</f>
        <v>No Fee</v>
      </c>
      <c r="J53" s="217"/>
      <c r="Q53" s="101" t="s">
        <v>141</v>
      </c>
    </row>
    <row r="54" spans="3:17" ht="7.5" customHeight="1">
      <c r="C54" s="70"/>
      <c r="D54" s="71"/>
      <c r="E54" s="71"/>
      <c r="F54" s="149"/>
      <c r="G54" s="149"/>
      <c r="H54" s="149"/>
      <c r="I54" s="70"/>
      <c r="J54" s="71"/>
      <c r="M54" s="96"/>
      <c r="N54" s="86"/>
      <c r="O54" s="86"/>
      <c r="Q54" s="101"/>
    </row>
    <row r="55" spans="1:17" ht="15" customHeight="1">
      <c r="A55" s="194" t="s">
        <v>170</v>
      </c>
      <c r="B55" s="194"/>
      <c r="C55" s="194"/>
      <c r="D55" s="194"/>
      <c r="E55" s="194"/>
      <c r="F55" s="218" t="s">
        <v>23</v>
      </c>
      <c r="G55" s="219"/>
      <c r="H55" s="219"/>
      <c r="I55" s="219"/>
      <c r="J55" s="220"/>
      <c r="K55" s="150" t="s">
        <v>154</v>
      </c>
      <c r="L55" s="153">
        <v>25</v>
      </c>
      <c r="M55" s="154" t="s">
        <v>155</v>
      </c>
      <c r="N55" s="151"/>
      <c r="O55" s="152"/>
      <c r="Q55" s="102" t="s">
        <v>1</v>
      </c>
    </row>
    <row r="56" spans="1:17" ht="19.5" customHeight="1">
      <c r="A56" s="195" t="s">
        <v>171</v>
      </c>
      <c r="B56" s="195"/>
      <c r="C56" s="195"/>
      <c r="D56" s="195"/>
      <c r="E56" s="195"/>
      <c r="F56" s="221" t="s">
        <v>29</v>
      </c>
      <c r="G56" s="222"/>
      <c r="H56" s="155"/>
      <c r="I56" s="203" t="s">
        <v>105</v>
      </c>
      <c r="J56" s="204"/>
      <c r="L56" s="72" t="s">
        <v>124</v>
      </c>
      <c r="M56" s="71"/>
      <c r="N56" s="71"/>
      <c r="P56" s="86">
        <f>IF(H56&lt;=259,0,(H56/260*L55))</f>
        <v>0</v>
      </c>
      <c r="Q56" s="101" t="s">
        <v>17</v>
      </c>
    </row>
    <row r="57" spans="4:17" ht="19.5" customHeight="1">
      <c r="D57" s="73"/>
      <c r="F57" s="221" t="s">
        <v>30</v>
      </c>
      <c r="G57" s="222"/>
      <c r="H57" s="156"/>
      <c r="I57" s="203" t="s">
        <v>106</v>
      </c>
      <c r="J57" s="204"/>
      <c r="L57" s="71" t="s">
        <v>123</v>
      </c>
      <c r="M57" s="148"/>
      <c r="N57" s="148"/>
      <c r="P57" s="86">
        <f>IF(H57&lt;=159,0,(H57/160*L55))</f>
        <v>0</v>
      </c>
      <c r="Q57" s="101" t="s">
        <v>18</v>
      </c>
    </row>
    <row r="58" spans="4:16" ht="19.5" customHeight="1">
      <c r="D58" s="73"/>
      <c r="F58" s="223" t="s">
        <v>95</v>
      </c>
      <c r="G58" s="224"/>
      <c r="H58" s="201"/>
      <c r="I58" s="206" t="s">
        <v>107</v>
      </c>
      <c r="J58" s="207"/>
      <c r="L58" s="71" t="s">
        <v>122</v>
      </c>
      <c r="M58" s="144"/>
      <c r="N58" s="144"/>
      <c r="P58" s="86">
        <f>IF(H58&lt;=34,0,(H58/35*L55))</f>
        <v>0</v>
      </c>
    </row>
    <row r="59" spans="3:14" ht="5.25" customHeight="1">
      <c r="C59" s="73"/>
      <c r="D59" s="73"/>
      <c r="F59" s="225"/>
      <c r="G59" s="226"/>
      <c r="H59" s="202"/>
      <c r="I59" s="208"/>
      <c r="J59" s="209"/>
      <c r="L59" s="144"/>
      <c r="M59" s="144"/>
      <c r="N59" s="144"/>
    </row>
    <row r="60" spans="3:16" ht="7.5" customHeight="1">
      <c r="C60" s="73"/>
      <c r="D60" s="73"/>
      <c r="E60" s="56"/>
      <c r="F60" s="56"/>
      <c r="G60" s="57"/>
      <c r="H60" s="57"/>
      <c r="I60" s="57"/>
      <c r="J60" s="122"/>
      <c r="K60" s="56"/>
      <c r="L60" s="56"/>
      <c r="M60" s="56"/>
      <c r="N60" s="56"/>
      <c r="O60" s="56"/>
      <c r="P60" s="86">
        <f>ROUND(SUM(P56:P58),0)</f>
        <v>0</v>
      </c>
    </row>
    <row r="61" spans="3:15" ht="7.5" customHeight="1">
      <c r="C61" s="73"/>
      <c r="D61" s="73"/>
      <c r="E61" s="56"/>
      <c r="F61" s="56"/>
      <c r="G61" s="57"/>
      <c r="H61" s="57"/>
      <c r="I61" s="57"/>
      <c r="J61" s="122"/>
      <c r="K61" s="56"/>
      <c r="L61" s="56"/>
      <c r="M61" s="56"/>
      <c r="N61" s="56"/>
      <c r="O61" s="56"/>
    </row>
    <row r="62" spans="3:15" ht="15" customHeight="1">
      <c r="C62" s="250" t="s">
        <v>152</v>
      </c>
      <c r="D62" s="251"/>
      <c r="E62" s="251"/>
      <c r="F62" s="251"/>
      <c r="G62" s="252"/>
      <c r="H62" s="73"/>
      <c r="I62" s="237" t="s">
        <v>153</v>
      </c>
      <c r="J62" s="238"/>
      <c r="K62" s="238"/>
      <c r="L62" s="238"/>
      <c r="M62" s="239"/>
      <c r="N62" s="86"/>
      <c r="O62" s="86"/>
    </row>
    <row r="63" spans="3:15" ht="19.5" customHeight="1">
      <c r="C63" s="138"/>
      <c r="D63" s="139"/>
      <c r="E63" s="135" t="s">
        <v>138</v>
      </c>
      <c r="F63" s="136" t="s">
        <v>81</v>
      </c>
      <c r="G63" s="134"/>
      <c r="H63" s="73"/>
      <c r="I63" s="138"/>
      <c r="J63" s="139"/>
      <c r="K63" s="135" t="s">
        <v>138</v>
      </c>
      <c r="L63" s="136" t="s">
        <v>81</v>
      </c>
      <c r="M63" s="134"/>
      <c r="N63" s="86"/>
      <c r="O63" s="86"/>
    </row>
    <row r="64" spans="3:15" ht="19.5" customHeight="1">
      <c r="C64" s="221" t="s">
        <v>29</v>
      </c>
      <c r="D64" s="222"/>
      <c r="E64" s="155"/>
      <c r="F64" s="160"/>
      <c r="G64" s="140" t="s">
        <v>105</v>
      </c>
      <c r="H64" s="73"/>
      <c r="I64" s="221" t="s">
        <v>29</v>
      </c>
      <c r="J64" s="222"/>
      <c r="K64" s="187"/>
      <c r="L64" s="160"/>
      <c r="M64" s="140" t="s">
        <v>105</v>
      </c>
      <c r="N64" s="86"/>
      <c r="O64" s="86"/>
    </row>
    <row r="65" spans="3:15" ht="19.5" customHeight="1">
      <c r="C65" s="221" t="s">
        <v>30</v>
      </c>
      <c r="D65" s="222"/>
      <c r="E65" s="155"/>
      <c r="F65" s="161"/>
      <c r="G65" s="137" t="s">
        <v>106</v>
      </c>
      <c r="H65" s="73"/>
      <c r="I65" s="221" t="s">
        <v>30</v>
      </c>
      <c r="J65" s="222"/>
      <c r="K65" s="155"/>
      <c r="L65" s="161"/>
      <c r="M65" s="137" t="s">
        <v>106</v>
      </c>
      <c r="N65" s="86"/>
      <c r="O65" s="86"/>
    </row>
    <row r="66" spans="3:16" ht="3.75" customHeight="1">
      <c r="C66" s="223" t="s">
        <v>128</v>
      </c>
      <c r="D66" s="224"/>
      <c r="E66" s="201"/>
      <c r="F66" s="248"/>
      <c r="G66" s="235" t="s">
        <v>107</v>
      </c>
      <c r="H66" s="74"/>
      <c r="I66" s="255" t="s">
        <v>128</v>
      </c>
      <c r="J66" s="255"/>
      <c r="K66" s="201"/>
      <c r="L66" s="248"/>
      <c r="M66" s="235" t="s">
        <v>107</v>
      </c>
      <c r="N66" s="114"/>
      <c r="O66" s="114"/>
      <c r="P66" s="97"/>
    </row>
    <row r="67" spans="3:16" ht="16.5" customHeight="1">
      <c r="C67" s="225"/>
      <c r="D67" s="226"/>
      <c r="E67" s="202"/>
      <c r="F67" s="249"/>
      <c r="G67" s="236"/>
      <c r="H67" s="60"/>
      <c r="I67" s="256"/>
      <c r="J67" s="256"/>
      <c r="K67" s="202"/>
      <c r="L67" s="249"/>
      <c r="M67" s="236"/>
      <c r="N67" s="115"/>
      <c r="O67" s="115"/>
      <c r="P67" s="97"/>
    </row>
    <row r="68" spans="1:14" s="92" customFormat="1" ht="7.5" customHeight="1">
      <c r="A68" s="142"/>
      <c r="B68" s="142"/>
      <c r="C68" s="143"/>
      <c r="D68" s="144"/>
      <c r="E68" s="144"/>
      <c r="F68" s="73"/>
      <c r="G68" s="142"/>
      <c r="H68" s="142"/>
      <c r="I68" s="143"/>
      <c r="J68" s="144"/>
      <c r="K68" s="144"/>
      <c r="L68" s="122"/>
      <c r="M68" s="122"/>
      <c r="N68" s="98"/>
    </row>
    <row r="69" spans="1:11" s="90" customFormat="1" ht="19.5" customHeight="1">
      <c r="A69" s="75" t="s">
        <v>142</v>
      </c>
      <c r="B69" s="76"/>
      <c r="C69" s="115"/>
      <c r="D69" s="115"/>
      <c r="E69" s="115"/>
      <c r="F69" s="103" t="s">
        <v>45</v>
      </c>
      <c r="G69" s="242"/>
      <c r="H69" s="242"/>
      <c r="I69" s="103" t="s">
        <v>125</v>
      </c>
      <c r="J69" s="242"/>
      <c r="K69" s="242"/>
    </row>
    <row r="70" spans="1:15" s="90" customFormat="1" ht="7.5" customHeight="1">
      <c r="A70" s="77"/>
      <c r="B70" s="76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</row>
    <row r="71" spans="1:15" s="90" customFormat="1" ht="19.5" customHeight="1">
      <c r="A71" s="75" t="s">
        <v>143</v>
      </c>
      <c r="B71" s="76"/>
      <c r="C71" s="115"/>
      <c r="D71" s="115"/>
      <c r="E71" s="115"/>
      <c r="F71" s="103" t="s">
        <v>45</v>
      </c>
      <c r="G71" s="242"/>
      <c r="H71" s="242"/>
      <c r="I71" s="103" t="s">
        <v>125</v>
      </c>
      <c r="J71" s="242"/>
      <c r="K71" s="242"/>
      <c r="L71" s="115"/>
      <c r="M71" s="115"/>
      <c r="N71" s="115"/>
      <c r="O71" s="115"/>
    </row>
    <row r="72" spans="1:16" ht="7.5" customHeight="1">
      <c r="A72" s="60"/>
      <c r="B72" s="60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97"/>
    </row>
    <row r="73" spans="1:19" ht="15" customHeight="1">
      <c r="A73" s="246" t="s">
        <v>144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97"/>
      <c r="S73" s="141"/>
    </row>
    <row r="74" spans="1:16" ht="15" customHeight="1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97"/>
    </row>
    <row r="75" spans="1:16" ht="15" customHeight="1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97"/>
    </row>
    <row r="76" spans="1:16" ht="15" customHeight="1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97"/>
    </row>
    <row r="77" spans="1:16" ht="15" customHeight="1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97"/>
    </row>
    <row r="78" spans="1:16" ht="15" customHeight="1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97"/>
    </row>
    <row r="79" spans="1:16" ht="48" customHeight="1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97"/>
    </row>
    <row r="80" spans="1:16" s="92" customFormat="1" ht="7.5" customHeight="1">
      <c r="A80" s="78"/>
      <c r="B80" s="78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98"/>
    </row>
    <row r="81" spans="1:16" ht="15" customHeight="1">
      <c r="A81" s="246" t="s">
        <v>145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97"/>
    </row>
    <row r="82" spans="1:16" ht="15" customHeight="1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97"/>
    </row>
    <row r="83" spans="1:16" ht="15" customHeight="1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97"/>
    </row>
    <row r="84" spans="1:16" ht="15" customHeight="1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97"/>
    </row>
    <row r="85" spans="1:16" ht="15" customHeight="1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97"/>
    </row>
    <row r="86" spans="1:16" ht="36" customHeight="1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97"/>
    </row>
    <row r="87" spans="1:16" ht="7.5" customHeight="1">
      <c r="A87" s="247"/>
      <c r="B87" s="247"/>
      <c r="C87" s="247"/>
      <c r="D87" s="247"/>
      <c r="E87" s="247"/>
      <c r="F87" s="247"/>
      <c r="G87" s="247"/>
      <c r="H87" s="247"/>
      <c r="I87" s="247"/>
      <c r="J87" s="115"/>
      <c r="K87" s="115"/>
      <c r="L87" s="115"/>
      <c r="M87" s="115"/>
      <c r="N87" s="115"/>
      <c r="O87" s="115"/>
      <c r="P87" s="97"/>
    </row>
    <row r="88" spans="1:15" ht="15" customHeight="1">
      <c r="A88" s="85" t="s">
        <v>146</v>
      </c>
      <c r="B88" s="60"/>
      <c r="C88" s="115"/>
      <c r="D88" s="115"/>
      <c r="E88" s="115"/>
      <c r="F88" s="115"/>
      <c r="G88" s="115"/>
      <c r="H88" s="115"/>
      <c r="I88" s="115"/>
      <c r="J88" s="115"/>
      <c r="K88" s="61"/>
      <c r="L88" s="61"/>
      <c r="M88" s="61"/>
      <c r="N88" s="61"/>
      <c r="O88" s="61"/>
    </row>
    <row r="89" spans="1:21" s="99" customFormat="1" ht="19.5" customHeight="1">
      <c r="A89" s="58" t="s">
        <v>49</v>
      </c>
      <c r="B89" s="253"/>
      <c r="C89" s="253"/>
      <c r="D89" s="253"/>
      <c r="E89" s="253"/>
      <c r="F89" s="132" t="s">
        <v>167</v>
      </c>
      <c r="G89" s="213"/>
      <c r="H89" s="213"/>
      <c r="I89" s="58" t="s">
        <v>168</v>
      </c>
      <c r="J89" s="213"/>
      <c r="K89" s="213"/>
      <c r="M89" s="133" t="s">
        <v>169</v>
      </c>
      <c r="N89" s="211"/>
      <c r="O89" s="211"/>
      <c r="P89" s="79"/>
      <c r="R89" s="86"/>
      <c r="S89" s="86"/>
      <c r="T89" s="86"/>
      <c r="U89" s="86"/>
    </row>
    <row r="90" spans="1:15" ht="15" customHeight="1">
      <c r="A90" s="61" t="s">
        <v>135</v>
      </c>
      <c r="B90" s="60"/>
      <c r="C90" s="115"/>
      <c r="D90" s="115"/>
      <c r="E90" s="115"/>
      <c r="F90" s="115"/>
      <c r="G90" s="115"/>
      <c r="H90" s="115"/>
      <c r="I90" s="115"/>
      <c r="J90" s="115"/>
      <c r="K90" s="61"/>
      <c r="L90" s="61"/>
      <c r="M90" s="61"/>
      <c r="N90" s="61"/>
      <c r="O90" s="61"/>
    </row>
    <row r="91" spans="1:15" ht="15" customHeight="1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</row>
    <row r="92" spans="1:15" ht="15" customHeight="1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</row>
    <row r="93" spans="1:15" ht="7.5" customHeight="1">
      <c r="A93" s="61"/>
      <c r="B93" s="60"/>
      <c r="C93" s="115"/>
      <c r="D93" s="115"/>
      <c r="E93" s="115"/>
      <c r="F93" s="115"/>
      <c r="G93" s="115"/>
      <c r="H93" s="115"/>
      <c r="I93" s="115"/>
      <c r="J93" s="115"/>
      <c r="K93" s="61"/>
      <c r="L93" s="61"/>
      <c r="M93" s="61"/>
      <c r="N93" s="61"/>
      <c r="O93" s="61"/>
    </row>
    <row r="94" spans="1:15" s="99" customFormat="1" ht="15" customHeight="1">
      <c r="A94" s="75" t="s">
        <v>147</v>
      </c>
      <c r="B94" s="79"/>
      <c r="C94" s="79"/>
      <c r="E94" s="58" t="s">
        <v>117</v>
      </c>
      <c r="F94" s="211"/>
      <c r="G94" s="211"/>
      <c r="H94" s="79" t="s">
        <v>46</v>
      </c>
      <c r="I94" s="243" t="s">
        <v>136</v>
      </c>
      <c r="J94" s="243"/>
      <c r="K94" s="254"/>
      <c r="L94" s="254"/>
      <c r="M94" s="79"/>
      <c r="N94" s="79"/>
      <c r="O94" s="79"/>
    </row>
    <row r="95" spans="1:15" ht="15" customHeight="1">
      <c r="A95" s="61" t="s">
        <v>102</v>
      </c>
      <c r="B95" s="60"/>
      <c r="C95" s="115"/>
      <c r="D95" s="115"/>
      <c r="E95" s="115"/>
      <c r="F95" s="115"/>
      <c r="G95" s="115"/>
      <c r="H95" s="115"/>
      <c r="I95" s="115"/>
      <c r="J95" s="115"/>
      <c r="K95" s="61"/>
      <c r="L95" s="61"/>
      <c r="M95" s="61"/>
      <c r="N95" s="61"/>
      <c r="O95" s="61"/>
    </row>
    <row r="96" spans="1:15" ht="1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</row>
    <row r="97" spans="1:15" ht="15" customHeight="1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</row>
    <row r="98" spans="1:15" ht="15" customHeight="1">
      <c r="A98" s="245" t="s">
        <v>126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</row>
    <row r="99" spans="1:15" ht="15" customHeight="1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</row>
    <row r="100" spans="1:15" ht="15" customHeight="1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</row>
    <row r="101" spans="1:15" ht="15" customHeight="1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</row>
    <row r="102" spans="1:15" ht="7.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1:15" ht="15" customHeight="1">
      <c r="A103" s="246" t="s">
        <v>148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</row>
    <row r="104" spans="1:15" ht="15" customHeight="1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</row>
    <row r="105" spans="1:15" ht="15" customHeight="1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</row>
    <row r="106" spans="1:15" ht="15" customHeight="1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</row>
    <row r="107" spans="1:15" ht="15" customHeight="1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</row>
    <row r="108" spans="1:15" ht="15" customHeight="1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</row>
    <row r="109" spans="1:15" ht="7.5" customHeight="1">
      <c r="A109" s="59"/>
      <c r="B109" s="5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</row>
    <row r="110" spans="1:15" ht="15" customHeight="1">
      <c r="A110" s="85" t="s">
        <v>108</v>
      </c>
      <c r="B110" s="61"/>
      <c r="C110" s="61"/>
      <c r="D110" s="115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1:15" ht="19.5" customHeight="1">
      <c r="A111" s="228" t="s">
        <v>47</v>
      </c>
      <c r="B111" s="228"/>
      <c r="C111" s="230"/>
      <c r="D111" s="230"/>
      <c r="E111" s="230"/>
      <c r="F111" s="145" t="s">
        <v>13</v>
      </c>
      <c r="G111" s="241"/>
      <c r="H111" s="241"/>
      <c r="I111" s="145" t="s">
        <v>44</v>
      </c>
      <c r="J111" s="241"/>
      <c r="K111" s="241"/>
      <c r="L111" s="145" t="s">
        <v>43</v>
      </c>
      <c r="M111" s="186"/>
      <c r="N111" s="129" t="s">
        <v>14</v>
      </c>
      <c r="O111" s="166"/>
    </row>
    <row r="112" spans="1:15" ht="7.5" customHeight="1">
      <c r="A112" s="61"/>
      <c r="B112" s="61"/>
      <c r="C112" s="124"/>
      <c r="D112" s="124"/>
      <c r="E112" s="61"/>
      <c r="F112" s="126"/>
      <c r="G112" s="126"/>
      <c r="H112" s="115"/>
      <c r="I112" s="126"/>
      <c r="J112" s="124"/>
      <c r="K112" s="61"/>
      <c r="L112" s="61"/>
      <c r="M112" s="61"/>
      <c r="N112" s="61"/>
      <c r="O112" s="61"/>
    </row>
    <row r="113" spans="1:15" ht="19.5" customHeight="1">
      <c r="A113" s="61"/>
      <c r="B113" s="129" t="s">
        <v>48</v>
      </c>
      <c r="C113" s="230"/>
      <c r="D113" s="230"/>
      <c r="E113" s="129" t="s">
        <v>111</v>
      </c>
      <c r="F113" s="227"/>
      <c r="G113" s="227"/>
      <c r="H113" s="129" t="s">
        <v>12</v>
      </c>
      <c r="I113" s="227"/>
      <c r="J113" s="227"/>
      <c r="K113" s="129" t="s">
        <v>103</v>
      </c>
      <c r="L113" s="241"/>
      <c r="M113" s="241"/>
      <c r="N113" s="241"/>
      <c r="O113" s="241"/>
    </row>
    <row r="114" spans="1:15" ht="7.5" customHeight="1">
      <c r="A114" s="61"/>
      <c r="B114" s="61"/>
      <c r="C114" s="124"/>
      <c r="D114" s="124"/>
      <c r="E114" s="61"/>
      <c r="F114" s="126"/>
      <c r="G114" s="126"/>
      <c r="H114" s="115"/>
      <c r="I114" s="126"/>
      <c r="J114" s="124"/>
      <c r="K114" s="61"/>
      <c r="L114" s="61"/>
      <c r="M114" s="61"/>
      <c r="N114" s="61"/>
      <c r="O114" s="61"/>
    </row>
    <row r="115" spans="1:15" ht="19.5" customHeight="1">
      <c r="A115" s="85" t="s">
        <v>114</v>
      </c>
      <c r="B115" s="82"/>
      <c r="C115" s="125"/>
      <c r="D115" s="125"/>
      <c r="E115" s="103"/>
      <c r="F115" s="126"/>
      <c r="G115" s="125"/>
      <c r="H115" s="103"/>
      <c r="I115" s="125"/>
      <c r="J115" s="124"/>
      <c r="K115" s="61"/>
      <c r="L115" s="61"/>
      <c r="M115" s="61"/>
      <c r="N115" s="61"/>
      <c r="O115" s="61"/>
    </row>
    <row r="116" spans="1:15" ht="19.5" customHeight="1">
      <c r="A116" s="228" t="s">
        <v>47</v>
      </c>
      <c r="B116" s="228"/>
      <c r="C116" s="230"/>
      <c r="D116" s="230"/>
      <c r="E116" s="230"/>
      <c r="F116" s="145" t="s">
        <v>13</v>
      </c>
      <c r="G116" s="241"/>
      <c r="H116" s="241"/>
      <c r="I116" s="145" t="s">
        <v>44</v>
      </c>
      <c r="J116" s="241"/>
      <c r="K116" s="241"/>
      <c r="L116" s="145" t="s">
        <v>43</v>
      </c>
      <c r="M116" s="186"/>
      <c r="N116" s="129" t="s">
        <v>14</v>
      </c>
      <c r="O116" s="164"/>
    </row>
    <row r="117" spans="1:15" ht="7.5" customHeight="1">
      <c r="A117" s="61"/>
      <c r="B117" s="61"/>
      <c r="C117" s="124"/>
      <c r="D117" s="124"/>
      <c r="E117" s="61"/>
      <c r="F117" s="126"/>
      <c r="G117" s="126"/>
      <c r="H117" s="115"/>
      <c r="I117" s="126"/>
      <c r="J117" s="124"/>
      <c r="K117" s="61"/>
      <c r="L117" s="61"/>
      <c r="M117" s="61"/>
      <c r="N117" s="61"/>
      <c r="O117" s="61"/>
    </row>
    <row r="118" spans="1:15" ht="19.5" customHeight="1">
      <c r="A118" s="61"/>
      <c r="B118" s="129" t="s">
        <v>48</v>
      </c>
      <c r="C118" s="230"/>
      <c r="D118" s="230"/>
      <c r="E118" s="129" t="s">
        <v>111</v>
      </c>
      <c r="F118" s="227"/>
      <c r="G118" s="227"/>
      <c r="H118" s="129" t="s">
        <v>12</v>
      </c>
      <c r="I118" s="227"/>
      <c r="J118" s="227"/>
      <c r="K118" s="129" t="s">
        <v>103</v>
      </c>
      <c r="L118" s="241"/>
      <c r="M118" s="241"/>
      <c r="N118" s="241"/>
      <c r="O118" s="241"/>
    </row>
    <row r="119" spans="1:15" ht="7.5" customHeight="1">
      <c r="A119" s="60"/>
      <c r="B119" s="60"/>
      <c r="C119" s="115"/>
      <c r="D119" s="115"/>
      <c r="E119" s="115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ht="19.5" customHeight="1">
      <c r="A120" s="191" t="s">
        <v>109</v>
      </c>
      <c r="B120" s="191"/>
      <c r="C120" s="168"/>
      <c r="D120" s="192"/>
      <c r="E120" s="192"/>
      <c r="F120" s="192"/>
      <c r="G120" s="192"/>
      <c r="H120" s="192"/>
      <c r="I120" s="192"/>
      <c r="J120" s="61"/>
      <c r="K120" s="61"/>
      <c r="L120" s="61"/>
      <c r="M120" s="61"/>
      <c r="N120" s="61"/>
      <c r="O120" s="61"/>
    </row>
    <row r="121" spans="1:15" ht="19.5" customHeight="1">
      <c r="A121" s="178"/>
      <c r="B121" s="168" t="s">
        <v>49</v>
      </c>
      <c r="C121" s="193"/>
      <c r="D121" s="193"/>
      <c r="E121" s="193"/>
      <c r="F121" s="193"/>
      <c r="G121" s="193"/>
      <c r="H121" s="193"/>
      <c r="I121" s="193"/>
      <c r="J121" s="61"/>
      <c r="K121" s="61"/>
      <c r="L121" s="61"/>
      <c r="M121" s="61"/>
      <c r="N121" s="61"/>
      <c r="O121" s="61"/>
    </row>
    <row r="122" ht="7.5" customHeight="1">
      <c r="A122" s="60"/>
    </row>
    <row r="123" spans="1:15" ht="19.5" customHeight="1">
      <c r="A123" s="60"/>
      <c r="B123" s="168" t="s">
        <v>38</v>
      </c>
      <c r="C123" s="193"/>
      <c r="D123" s="193"/>
      <c r="E123" s="193"/>
      <c r="F123" s="193"/>
      <c r="G123" s="193"/>
      <c r="H123" s="129" t="s">
        <v>44</v>
      </c>
      <c r="I123" s="241"/>
      <c r="J123" s="241"/>
      <c r="K123" s="129" t="s">
        <v>43</v>
      </c>
      <c r="L123" s="186"/>
      <c r="M123" s="129" t="s">
        <v>14</v>
      </c>
      <c r="N123" s="164"/>
      <c r="O123" s="61"/>
    </row>
    <row r="124" spans="1:15" ht="7.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2:15" ht="19.5" customHeight="1">
      <c r="B125" s="129" t="s">
        <v>48</v>
      </c>
      <c r="C125" s="230"/>
      <c r="D125" s="230"/>
      <c r="E125" s="129" t="s">
        <v>111</v>
      </c>
      <c r="F125" s="227"/>
      <c r="G125" s="227"/>
      <c r="H125" s="129" t="s">
        <v>12</v>
      </c>
      <c r="I125" s="227"/>
      <c r="J125" s="227"/>
      <c r="K125" s="93" t="s">
        <v>115</v>
      </c>
      <c r="L125" s="241"/>
      <c r="M125" s="241"/>
      <c r="N125" s="241"/>
      <c r="O125" s="241"/>
    </row>
    <row r="126" spans="1:15" ht="7.5" customHeight="1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1:15" ht="15" customHeight="1">
      <c r="A127" s="85" t="s">
        <v>149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1:15" ht="7.5" customHeight="1">
      <c r="A128" s="85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1:15" ht="15" customHeight="1">
      <c r="A129" s="210" t="s">
        <v>127</v>
      </c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</row>
    <row r="130" spans="1:15" ht="15" customHeight="1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</row>
    <row r="131" spans="1:15" ht="7.5" customHeight="1">
      <c r="A131" s="8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1:15" ht="19.5" customHeight="1">
      <c r="A132" s="228" t="s">
        <v>150</v>
      </c>
      <c r="B132" s="274"/>
      <c r="C132" s="274"/>
      <c r="D132" s="274"/>
      <c r="E132" s="230"/>
      <c r="F132" s="230"/>
      <c r="G132" s="230"/>
      <c r="H132" s="230"/>
      <c r="I132" s="61"/>
      <c r="J132" s="61"/>
      <c r="K132" s="61"/>
      <c r="L132" s="61"/>
      <c r="M132" s="61"/>
      <c r="N132" s="61"/>
      <c r="O132" s="61"/>
    </row>
    <row r="133" spans="1:15" ht="7.5" customHeight="1">
      <c r="A133" s="61"/>
      <c r="B133" s="61"/>
      <c r="C133" s="61"/>
      <c r="D133" s="61"/>
      <c r="E133" s="61"/>
      <c r="F133" s="61"/>
      <c r="H133" s="115"/>
      <c r="I133" s="61"/>
      <c r="J133" s="61"/>
      <c r="K133" s="61"/>
      <c r="L133" s="61"/>
      <c r="M133" s="61"/>
      <c r="N133" s="61"/>
      <c r="O133" s="61"/>
    </row>
    <row r="134" spans="1:15" ht="19.5" customHeight="1">
      <c r="A134" s="228" t="s">
        <v>90</v>
      </c>
      <c r="B134" s="274"/>
      <c r="C134" s="274"/>
      <c r="D134" s="274"/>
      <c r="E134" s="167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1:15" ht="15" customHeight="1" thickBot="1">
      <c r="A135" s="179"/>
      <c r="B135" s="179"/>
      <c r="C135" s="180"/>
      <c r="D135" s="181"/>
      <c r="E135" s="181"/>
      <c r="F135" s="181"/>
      <c r="G135" s="181"/>
      <c r="H135" s="181"/>
      <c r="I135" s="182"/>
      <c r="J135" s="180"/>
      <c r="K135" s="180"/>
      <c r="L135" s="180"/>
      <c r="M135" s="180"/>
      <c r="N135" s="180"/>
      <c r="O135" s="180"/>
    </row>
    <row r="136" spans="1:15" ht="7.5" customHeight="1">
      <c r="A136" s="183"/>
      <c r="B136" s="183"/>
      <c r="C136" s="184"/>
      <c r="D136" s="121"/>
      <c r="E136" s="121"/>
      <c r="F136" s="121"/>
      <c r="G136" s="121"/>
      <c r="H136" s="121"/>
      <c r="I136" s="185"/>
      <c r="J136" s="184"/>
      <c r="K136" s="184"/>
      <c r="L136" s="184"/>
      <c r="M136" s="184"/>
      <c r="N136" s="184"/>
      <c r="O136" s="184"/>
    </row>
    <row r="137" spans="1:13" s="169" customFormat="1" ht="13.5">
      <c r="A137" s="198" t="s">
        <v>156</v>
      </c>
      <c r="B137" s="198"/>
      <c r="C137" s="198"/>
      <c r="D137" s="198"/>
      <c r="E137" s="198"/>
      <c r="F137" s="2"/>
      <c r="G137" s="2"/>
      <c r="H137" s="2"/>
      <c r="I137" s="2"/>
      <c r="J137" s="2"/>
      <c r="K137" s="2"/>
      <c r="L137" s="2"/>
      <c r="M137" s="2"/>
    </row>
    <row r="138" spans="2:13" s="169" customFormat="1" ht="9" customHeight="1">
      <c r="B138" s="170"/>
      <c r="C138" s="170"/>
      <c r="D138" s="170"/>
      <c r="E138" s="2"/>
      <c r="F138" s="2"/>
      <c r="G138" s="2"/>
      <c r="H138" s="2"/>
      <c r="I138" s="2"/>
      <c r="J138" s="2"/>
      <c r="K138" s="2"/>
      <c r="L138" s="2"/>
      <c r="M138" s="2"/>
    </row>
    <row r="139" spans="1:13" s="169" customFormat="1" ht="13.5" customHeight="1">
      <c r="A139" s="196" t="s">
        <v>172</v>
      </c>
      <c r="B139" s="196"/>
      <c r="C139" s="196"/>
      <c r="D139" s="196"/>
      <c r="E139" s="196"/>
      <c r="F139" s="2"/>
      <c r="G139" s="2"/>
      <c r="H139" s="2"/>
      <c r="I139" s="2"/>
      <c r="J139" s="2"/>
      <c r="K139" s="2"/>
      <c r="L139" s="2"/>
      <c r="M139" s="2"/>
    </row>
    <row r="140" spans="2:13" s="169" customFormat="1" ht="13.5">
      <c r="B140" s="205" t="s">
        <v>115</v>
      </c>
      <c r="C140" s="205"/>
      <c r="D140" s="205"/>
      <c r="E140" s="2"/>
      <c r="F140" s="2"/>
      <c r="G140" s="2"/>
      <c r="H140" s="2"/>
      <c r="I140" s="2"/>
      <c r="J140" s="2"/>
      <c r="K140" s="2"/>
      <c r="L140" s="2"/>
      <c r="M140" s="2"/>
    </row>
    <row r="141" spans="1:13" s="169" customFormat="1" ht="13.5">
      <c r="A141" s="199" t="s">
        <v>157</v>
      </c>
      <c r="B141" s="199"/>
      <c r="C141" s="199"/>
      <c r="D141" s="199"/>
      <c r="E141" s="199"/>
      <c r="F141" s="2"/>
      <c r="G141" s="2"/>
      <c r="H141" s="2"/>
      <c r="I141" s="2"/>
      <c r="J141" s="2"/>
      <c r="K141" s="2"/>
      <c r="L141" s="2"/>
      <c r="M141" s="2"/>
    </row>
    <row r="142" spans="2:13" s="169" customFormat="1" ht="13.5">
      <c r="B142" s="200" t="s">
        <v>158</v>
      </c>
      <c r="C142" s="200"/>
      <c r="D142" s="200"/>
      <c r="E142" s="2"/>
      <c r="F142" s="2"/>
      <c r="G142" s="2"/>
      <c r="H142" s="2"/>
      <c r="I142" s="2"/>
      <c r="J142" s="2"/>
      <c r="K142" s="2"/>
      <c r="L142" s="2"/>
      <c r="M142" s="2"/>
    </row>
    <row r="143" spans="2:20" s="169" customFormat="1" ht="9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T143" s="101"/>
    </row>
    <row r="144" spans="2:19" s="101" customFormat="1" ht="13.5">
      <c r="B144" s="197" t="s">
        <v>159</v>
      </c>
      <c r="C144" s="197"/>
      <c r="D144" s="197"/>
      <c r="E144" s="171"/>
      <c r="F144" s="171"/>
      <c r="G144" s="171"/>
      <c r="R144" s="169"/>
      <c r="S144" s="169"/>
    </row>
    <row r="145" spans="1:19" s="101" customFormat="1" ht="13.5">
      <c r="A145" s="189" t="s">
        <v>165</v>
      </c>
      <c r="B145" s="189"/>
      <c r="C145" s="189"/>
      <c r="D145" s="189"/>
      <c r="E145" s="189"/>
      <c r="F145" s="171"/>
      <c r="G145" s="171"/>
      <c r="R145" s="169"/>
      <c r="S145" s="169"/>
    </row>
    <row r="146" spans="2:19" s="101" customFormat="1" ht="13.5">
      <c r="B146" s="188" t="s">
        <v>160</v>
      </c>
      <c r="C146" s="188"/>
      <c r="D146" s="188"/>
      <c r="E146" s="171"/>
      <c r="F146" s="171"/>
      <c r="G146" s="171"/>
      <c r="R146" s="169"/>
      <c r="S146" s="169"/>
    </row>
    <row r="147" spans="2:19" s="101" customFormat="1" ht="13.5">
      <c r="B147" s="188" t="s">
        <v>100</v>
      </c>
      <c r="C147" s="188"/>
      <c r="D147" s="188"/>
      <c r="E147" s="171"/>
      <c r="F147" s="171"/>
      <c r="G147" s="171"/>
      <c r="R147" s="169"/>
      <c r="S147" s="169"/>
    </row>
    <row r="148" spans="2:19" s="101" customFormat="1" ht="13.5">
      <c r="B148" s="188" t="s">
        <v>161</v>
      </c>
      <c r="C148" s="188"/>
      <c r="D148" s="188"/>
      <c r="E148" s="171"/>
      <c r="F148" s="171"/>
      <c r="G148" s="171"/>
      <c r="R148" s="169"/>
      <c r="S148" s="169"/>
    </row>
    <row r="149" spans="2:19" s="101" customFormat="1" ht="13.5">
      <c r="B149" s="188" t="s">
        <v>162</v>
      </c>
      <c r="C149" s="188"/>
      <c r="D149" s="188"/>
      <c r="E149" s="171"/>
      <c r="F149" s="171"/>
      <c r="G149" s="171"/>
      <c r="R149" s="169"/>
      <c r="S149" s="169"/>
    </row>
    <row r="150" spans="18:19" s="101" customFormat="1" ht="8.25" customHeight="1">
      <c r="R150" s="169"/>
      <c r="S150" s="169"/>
    </row>
    <row r="151" spans="2:19" s="101" customFormat="1" ht="13.5">
      <c r="B151" s="197" t="s">
        <v>163</v>
      </c>
      <c r="C151" s="197"/>
      <c r="D151" s="197"/>
      <c r="E151" s="172"/>
      <c r="G151" s="171"/>
      <c r="R151" s="169"/>
      <c r="S151" s="169"/>
    </row>
    <row r="152" spans="2:19" s="101" customFormat="1" ht="13.5">
      <c r="B152" s="188" t="s">
        <v>160</v>
      </c>
      <c r="C152" s="188"/>
      <c r="D152" s="188"/>
      <c r="E152" s="173"/>
      <c r="G152" s="171"/>
      <c r="R152" s="169"/>
      <c r="S152" s="169"/>
    </row>
    <row r="153" spans="2:19" s="101" customFormat="1" ht="13.5">
      <c r="B153" s="188" t="s">
        <v>100</v>
      </c>
      <c r="C153" s="188"/>
      <c r="D153" s="188"/>
      <c r="E153" s="174"/>
      <c r="F153" s="171"/>
      <c r="R153" s="169"/>
      <c r="S153" s="169"/>
    </row>
    <row r="154" spans="1:19" s="101" customFormat="1" ht="13.5">
      <c r="A154" s="188" t="s">
        <v>164</v>
      </c>
      <c r="B154" s="188"/>
      <c r="C154" s="188"/>
      <c r="D154" s="188"/>
      <c r="E154" s="188"/>
      <c r="F154" s="174"/>
      <c r="G154" s="174"/>
      <c r="R154" s="169"/>
      <c r="S154" s="169"/>
    </row>
    <row r="155" spans="1:20" s="101" customFormat="1" ht="13.5">
      <c r="A155" s="188" t="s">
        <v>174</v>
      </c>
      <c r="B155" s="188"/>
      <c r="C155" s="188"/>
      <c r="D155" s="188"/>
      <c r="E155" s="188"/>
      <c r="F155" s="174"/>
      <c r="G155" s="174"/>
      <c r="R155" s="169"/>
      <c r="S155" s="169"/>
      <c r="T155" s="169"/>
    </row>
    <row r="156" spans="1:15" ht="1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</row>
    <row r="157" spans="1:15" ht="1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</row>
    <row r="158" spans="1:15" ht="1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</row>
    <row r="159" spans="2:15" ht="15" customHeight="1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</row>
    <row r="160" spans="1:15" ht="1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</row>
    <row r="161" spans="1:15" ht="12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</row>
    <row r="162" spans="1:15" ht="12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</row>
    <row r="163" spans="2:15" ht="1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</row>
    <row r="164" spans="2:15" ht="1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</row>
    <row r="165" spans="1:15" ht="12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</row>
    <row r="166" spans="2:15" ht="1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</row>
    <row r="167" spans="2:15" ht="1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</row>
    <row r="168" spans="2:15" ht="1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</row>
    <row r="169" spans="2:10" ht="12">
      <c r="B169" s="100"/>
      <c r="C169" s="100"/>
      <c r="D169" s="100"/>
      <c r="E169" s="100"/>
      <c r="F169" s="100"/>
      <c r="G169" s="100"/>
      <c r="H169" s="100"/>
      <c r="I169" s="100"/>
      <c r="J169" s="100"/>
    </row>
    <row r="170" spans="2:10" ht="12">
      <c r="B170" s="100"/>
      <c r="C170" s="100"/>
      <c r="D170" s="100"/>
      <c r="E170" s="100"/>
      <c r="F170" s="100"/>
      <c r="G170" s="100"/>
      <c r="H170" s="100"/>
      <c r="I170" s="100"/>
      <c r="J170" s="100"/>
    </row>
  </sheetData>
  <sheetProtection password="E5AF" sheet="1"/>
  <mergeCells count="145">
    <mergeCell ref="J116:K116"/>
    <mergeCell ref="G116:H116"/>
    <mergeCell ref="C116:E116"/>
    <mergeCell ref="C64:D64"/>
    <mergeCell ref="I113:J113"/>
    <mergeCell ref="J69:K69"/>
    <mergeCell ref="J71:K71"/>
    <mergeCell ref="G71:H71"/>
    <mergeCell ref="K66:K67"/>
    <mergeCell ref="F66:F67"/>
    <mergeCell ref="C47:O48"/>
    <mergeCell ref="C35:D35"/>
    <mergeCell ref="F35:G35"/>
    <mergeCell ref="A51:P51"/>
    <mergeCell ref="L45:O45"/>
    <mergeCell ref="M43:O43"/>
    <mergeCell ref="I43:K43"/>
    <mergeCell ref="L35:O35"/>
    <mergeCell ref="A35:B35"/>
    <mergeCell ref="E9:F10"/>
    <mergeCell ref="I23:J23"/>
    <mergeCell ref="C33:H33"/>
    <mergeCell ref="J41:K41"/>
    <mergeCell ref="A19:B19"/>
    <mergeCell ref="J33:K33"/>
    <mergeCell ref="A9:B10"/>
    <mergeCell ref="C41:H41"/>
    <mergeCell ref="C37:E37"/>
    <mergeCell ref="I35:J35"/>
    <mergeCell ref="A134:D134"/>
    <mergeCell ref="E132:H132"/>
    <mergeCell ref="A111:B111"/>
    <mergeCell ref="C65:D65"/>
    <mergeCell ref="A75:O79"/>
    <mergeCell ref="C118:D118"/>
    <mergeCell ref="F118:G118"/>
    <mergeCell ref="A132:D132"/>
    <mergeCell ref="G111:H111"/>
    <mergeCell ref="C111:E111"/>
    <mergeCell ref="A1:O1"/>
    <mergeCell ref="A4:O4"/>
    <mergeCell ref="A23:B23"/>
    <mergeCell ref="A2:O2"/>
    <mergeCell ref="A5:O5"/>
    <mergeCell ref="B6:C6"/>
    <mergeCell ref="L9:M10"/>
    <mergeCell ref="J9:K10"/>
    <mergeCell ref="A7:O7"/>
    <mergeCell ref="J21:K21"/>
    <mergeCell ref="L23:O23"/>
    <mergeCell ref="A25:B25"/>
    <mergeCell ref="A31:B31"/>
    <mergeCell ref="C31:J31"/>
    <mergeCell ref="G9:G10"/>
    <mergeCell ref="C9:D10"/>
    <mergeCell ref="C27:H27"/>
    <mergeCell ref="L29:O29"/>
    <mergeCell ref="H9:I10"/>
    <mergeCell ref="C23:D23"/>
    <mergeCell ref="C62:G62"/>
    <mergeCell ref="F94:G94"/>
    <mergeCell ref="A91:O92"/>
    <mergeCell ref="B89:E89"/>
    <mergeCell ref="K94:L94"/>
    <mergeCell ref="I64:J64"/>
    <mergeCell ref="I65:J65"/>
    <mergeCell ref="I66:J67"/>
    <mergeCell ref="A73:O74"/>
    <mergeCell ref="A82:O86"/>
    <mergeCell ref="A100:O101"/>
    <mergeCell ref="A87:I87"/>
    <mergeCell ref="A96:O97"/>
    <mergeCell ref="A81:O81"/>
    <mergeCell ref="L66:L67"/>
    <mergeCell ref="M66:M67"/>
    <mergeCell ref="L125:O125"/>
    <mergeCell ref="A98:O99"/>
    <mergeCell ref="A103:O104"/>
    <mergeCell ref="I125:J125"/>
    <mergeCell ref="A116:B116"/>
    <mergeCell ref="F125:G125"/>
    <mergeCell ref="C113:D113"/>
    <mergeCell ref="L118:O118"/>
    <mergeCell ref="J111:K111"/>
    <mergeCell ref="L113:O113"/>
    <mergeCell ref="C25:J25"/>
    <mergeCell ref="C21:H21"/>
    <mergeCell ref="I123:J123"/>
    <mergeCell ref="C125:D125"/>
    <mergeCell ref="G69:H69"/>
    <mergeCell ref="I29:J29"/>
    <mergeCell ref="I118:J118"/>
    <mergeCell ref="F113:G113"/>
    <mergeCell ref="I94:J94"/>
    <mergeCell ref="A105:O108"/>
    <mergeCell ref="A29:B29"/>
    <mergeCell ref="F23:G23"/>
    <mergeCell ref="C29:D29"/>
    <mergeCell ref="N9:O10"/>
    <mergeCell ref="G66:G67"/>
    <mergeCell ref="C66:D67"/>
    <mergeCell ref="I62:M62"/>
    <mergeCell ref="A47:B48"/>
    <mergeCell ref="B16:O16"/>
    <mergeCell ref="C19:J19"/>
    <mergeCell ref="J27:K27"/>
    <mergeCell ref="G89:H89"/>
    <mergeCell ref="F53:H53"/>
    <mergeCell ref="I53:J53"/>
    <mergeCell ref="F55:J55"/>
    <mergeCell ref="F56:G56"/>
    <mergeCell ref="F57:G57"/>
    <mergeCell ref="F58:G59"/>
    <mergeCell ref="F29:G29"/>
    <mergeCell ref="J89:K89"/>
    <mergeCell ref="B148:D148"/>
    <mergeCell ref="B149:D149"/>
    <mergeCell ref="H58:H59"/>
    <mergeCell ref="I56:J56"/>
    <mergeCell ref="I57:J57"/>
    <mergeCell ref="B140:D140"/>
    <mergeCell ref="I58:J59"/>
    <mergeCell ref="E66:E67"/>
    <mergeCell ref="A129:O130"/>
    <mergeCell ref="N89:O89"/>
    <mergeCell ref="B151:D151"/>
    <mergeCell ref="B152:D152"/>
    <mergeCell ref="B153:D153"/>
    <mergeCell ref="A137:E137"/>
    <mergeCell ref="A141:E141"/>
    <mergeCell ref="A154:E154"/>
    <mergeCell ref="B142:D142"/>
    <mergeCell ref="B144:D144"/>
    <mergeCell ref="B146:D146"/>
    <mergeCell ref="B147:D147"/>
    <mergeCell ref="A155:E155"/>
    <mergeCell ref="A145:E145"/>
    <mergeCell ref="C39:O39"/>
    <mergeCell ref="A120:B120"/>
    <mergeCell ref="D120:I120"/>
    <mergeCell ref="C121:I121"/>
    <mergeCell ref="C123:G123"/>
    <mergeCell ref="A55:E55"/>
    <mergeCell ref="A56:E56"/>
    <mergeCell ref="A139:E139"/>
  </mergeCells>
  <dataValidations count="4">
    <dataValidation type="list" allowBlank="1" showInputMessage="1" showErrorMessage="1" sqref="C9:D10">
      <formula1>Q4:Q6</formula1>
    </dataValidation>
    <dataValidation type="list" allowBlank="1" showInputMessage="1" showErrorMessage="1" sqref="G9:G10">
      <formula1>$Q$10:$Q$49</formula1>
    </dataValidation>
    <dataValidation type="list" allowBlank="1" showInputMessage="1" showErrorMessage="1" sqref="C37:E37">
      <formula1>$Q$51:$Q$53</formula1>
    </dataValidation>
    <dataValidation type="list" allowBlank="1" showInputMessage="1" showErrorMessage="1" sqref="C45">
      <formula1>$Q$56:$Q$57</formula1>
    </dataValidation>
  </dataValidations>
  <hyperlinks>
    <hyperlink ref="B142" r:id="rId1" display="asbestos@cabq.gov"/>
  </hyperlinks>
  <printOptions horizontalCentered="1"/>
  <pageMargins left="0.25" right="0.25" top="0.5" bottom="0" header="0" footer="0"/>
  <pageSetup fitToHeight="0" fitToWidth="1" horizontalDpi="600" verticalDpi="600" orientation="portrait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B3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2" customWidth="1"/>
  </cols>
  <sheetData>
    <row r="3" ht="15">
      <c r="B3" s="55" t="s">
        <v>89</v>
      </c>
    </row>
    <row r="4" spans="4:6" ht="12.75">
      <c r="D4" s="281" t="s">
        <v>88</v>
      </c>
      <c r="E4" s="281"/>
      <c r="F4" s="281"/>
    </row>
    <row r="5" spans="4:6" ht="12.75">
      <c r="D5" s="53"/>
      <c r="E5" s="53"/>
      <c r="F5" s="53"/>
    </row>
    <row r="6" spans="4:6" ht="12.75">
      <c r="D6" s="53"/>
      <c r="E6" s="53"/>
      <c r="F6" s="53"/>
    </row>
    <row r="7" spans="4:6" ht="12.75">
      <c r="D7" s="53"/>
      <c r="E7" s="53"/>
      <c r="F7" s="53"/>
    </row>
    <row r="8" spans="4:6" ht="12.75">
      <c r="D8" s="53"/>
      <c r="E8" s="53"/>
      <c r="F8" s="53"/>
    </row>
    <row r="9" spans="4:6" ht="12.75">
      <c r="D9" s="53"/>
      <c r="E9" s="53"/>
      <c r="F9" s="53"/>
    </row>
    <row r="10" spans="4:6" ht="12.75">
      <c r="D10" s="53"/>
      <c r="E10" s="53"/>
      <c r="F10" s="53"/>
    </row>
  </sheetData>
  <sheetProtection password="E5AF" sheet="1" objects="1" scenarios="1"/>
  <mergeCells count="1">
    <mergeCell ref="D4:F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dvAspect="DVASPECT_ICON" shapeId="221518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31"/>
  </sheetPr>
  <dimension ref="A3:AW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21.8515625" style="0" customWidth="1"/>
    <col min="4" max="4" width="21.7109375" style="0" bestFit="1" customWidth="1"/>
    <col min="5" max="5" width="49.00390625" style="0" bestFit="1" customWidth="1"/>
  </cols>
  <sheetData>
    <row r="3" spans="1:49" ht="12">
      <c r="A3" s="52"/>
      <c r="B3" s="52"/>
      <c r="C3" s="52"/>
      <c r="D3" s="52"/>
      <c r="E3" s="52" t="s">
        <v>87</v>
      </c>
      <c r="F3" s="52"/>
      <c r="G3" s="282" t="s">
        <v>56</v>
      </c>
      <c r="H3" s="282"/>
      <c r="I3" s="282" t="s">
        <v>59</v>
      </c>
      <c r="J3" s="282"/>
      <c r="K3" s="282" t="s">
        <v>60</v>
      </c>
      <c r="L3" s="282"/>
      <c r="M3" s="282"/>
      <c r="N3" s="282" t="s">
        <v>62</v>
      </c>
      <c r="O3" s="282"/>
      <c r="P3" s="282"/>
      <c r="Q3" s="282"/>
      <c r="R3" s="282"/>
      <c r="S3" s="282" t="s">
        <v>68</v>
      </c>
      <c r="T3" s="282"/>
      <c r="U3" s="282"/>
      <c r="V3" s="282"/>
      <c r="W3" s="282"/>
      <c r="X3" s="282"/>
      <c r="Y3" s="282" t="s">
        <v>75</v>
      </c>
      <c r="Z3" s="282"/>
      <c r="AA3" s="282"/>
      <c r="AB3" s="282"/>
      <c r="AC3" s="282"/>
      <c r="AD3" s="282"/>
      <c r="AE3" s="282"/>
      <c r="AF3" s="282"/>
      <c r="AG3" s="282" t="s">
        <v>26</v>
      </c>
      <c r="AH3" s="282"/>
      <c r="AI3" s="282"/>
      <c r="AJ3" s="282"/>
      <c r="AK3" s="282" t="s">
        <v>27</v>
      </c>
      <c r="AL3" s="282"/>
      <c r="AM3" s="282"/>
      <c r="AN3" s="282"/>
      <c r="AO3" s="282" t="s">
        <v>28</v>
      </c>
      <c r="AP3" s="282"/>
      <c r="AQ3" s="282"/>
      <c r="AR3" s="282"/>
      <c r="AS3" s="52"/>
      <c r="AT3" s="52"/>
      <c r="AU3" s="52"/>
      <c r="AV3" s="52"/>
      <c r="AW3" s="52"/>
    </row>
    <row r="4" spans="1:49" ht="12">
      <c r="A4" s="52" t="s">
        <v>50</v>
      </c>
      <c r="B4" s="52" t="s">
        <v>51</v>
      </c>
      <c r="C4" s="52" t="s">
        <v>52</v>
      </c>
      <c r="D4" s="52" t="s">
        <v>53</v>
      </c>
      <c r="E4" s="52" t="s">
        <v>54</v>
      </c>
      <c r="F4" s="52" t="s">
        <v>55</v>
      </c>
      <c r="G4" s="52" t="s">
        <v>57</v>
      </c>
      <c r="H4" s="52" t="s">
        <v>58</v>
      </c>
      <c r="I4" s="52" t="s">
        <v>57</v>
      </c>
      <c r="J4" s="52" t="s">
        <v>58</v>
      </c>
      <c r="K4" s="52" t="s">
        <v>57</v>
      </c>
      <c r="L4" s="52" t="s">
        <v>58</v>
      </c>
      <c r="M4" s="52" t="s">
        <v>61</v>
      </c>
      <c r="N4" s="52" t="s">
        <v>65</v>
      </c>
      <c r="O4" s="52" t="s">
        <v>63</v>
      </c>
      <c r="P4" s="52" t="s">
        <v>64</v>
      </c>
      <c r="Q4" s="52" t="s">
        <v>66</v>
      </c>
      <c r="R4" s="52" t="s">
        <v>67</v>
      </c>
      <c r="S4" s="52" t="s">
        <v>69</v>
      </c>
      <c r="T4" s="52" t="s">
        <v>70</v>
      </c>
      <c r="U4" s="52" t="s">
        <v>71</v>
      </c>
      <c r="V4" s="52" t="s">
        <v>72</v>
      </c>
      <c r="W4" s="52" t="s">
        <v>73</v>
      </c>
      <c r="X4" s="52" t="s">
        <v>74</v>
      </c>
      <c r="Y4" s="52" t="s">
        <v>65</v>
      </c>
      <c r="Z4" s="52" t="s">
        <v>63</v>
      </c>
      <c r="AA4" s="52" t="s">
        <v>64</v>
      </c>
      <c r="AB4" s="52" t="s">
        <v>66</v>
      </c>
      <c r="AC4" s="52" t="s">
        <v>67</v>
      </c>
      <c r="AD4" s="52" t="s">
        <v>39</v>
      </c>
      <c r="AE4" s="52" t="s">
        <v>76</v>
      </c>
      <c r="AF4" s="52" t="s">
        <v>77</v>
      </c>
      <c r="AG4" s="52" t="s">
        <v>78</v>
      </c>
      <c r="AH4" s="52" t="s">
        <v>79</v>
      </c>
      <c r="AI4" s="52" t="s">
        <v>80</v>
      </c>
      <c r="AJ4" s="52" t="s">
        <v>81</v>
      </c>
      <c r="AK4" s="52" t="s">
        <v>78</v>
      </c>
      <c r="AL4" s="52" t="s">
        <v>79</v>
      </c>
      <c r="AM4" s="52" t="s">
        <v>80</v>
      </c>
      <c r="AN4" s="52" t="s">
        <v>81</v>
      </c>
      <c r="AO4" s="52" t="s">
        <v>78</v>
      </c>
      <c r="AP4" s="52" t="s">
        <v>79</v>
      </c>
      <c r="AQ4" s="52" t="s">
        <v>80</v>
      </c>
      <c r="AR4" s="52" t="s">
        <v>81</v>
      </c>
      <c r="AS4" s="52" t="s">
        <v>82</v>
      </c>
      <c r="AT4" s="52" t="s">
        <v>83</v>
      </c>
      <c r="AU4" s="52" t="s">
        <v>84</v>
      </c>
      <c r="AV4" s="52" t="s">
        <v>85</v>
      </c>
      <c r="AW4" s="52" t="s">
        <v>86</v>
      </c>
    </row>
    <row r="5" spans="1:49" ht="12">
      <c r="A5" s="52">
        <f>'NESHAP Asbestos Form'!K10</f>
        <v>0</v>
      </c>
      <c r="B5" s="52" t="e">
        <f>'NESHAP Asbestos Form'!#REF!</f>
        <v>#REF!</v>
      </c>
      <c r="C5" s="52">
        <f>'NESHAP Asbestos Form'!C39</f>
        <v>0</v>
      </c>
      <c r="D5" s="52">
        <f>'NESHAP Asbestos Form'!E41</f>
        <v>0</v>
      </c>
      <c r="E5" s="52">
        <f>'NESHAP Asbestos Form'!C47</f>
        <v>0</v>
      </c>
      <c r="F5" s="52">
        <f>'NESHAP Asbestos Form'!C37</f>
        <v>0</v>
      </c>
      <c r="G5" s="52">
        <f>'NESHAP Asbestos Form'!G69</f>
        <v>0</v>
      </c>
      <c r="H5" s="52">
        <f>'NESHAP Asbestos Form'!J69</f>
        <v>0</v>
      </c>
      <c r="I5" s="54">
        <f>'NESHAP Asbestos Form'!G71</f>
        <v>0</v>
      </c>
      <c r="J5" s="54"/>
      <c r="K5" s="52">
        <f>'NESHAP Asbestos Form'!G71</f>
        <v>0</v>
      </c>
      <c r="L5" s="52">
        <f>'NESHAP Asbestos Form'!J71</f>
        <v>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 ht="1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</row>
  </sheetData>
  <sheetProtection/>
  <mergeCells count="9">
    <mergeCell ref="AO3:AR3"/>
    <mergeCell ref="N3:R3"/>
    <mergeCell ref="K3:M3"/>
    <mergeCell ref="I3:J3"/>
    <mergeCell ref="S3:X3"/>
    <mergeCell ref="G3:H3"/>
    <mergeCell ref="Y3:AF3"/>
    <mergeCell ref="AG3:AJ3"/>
    <mergeCell ref="AK3:AN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V41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3.421875" style="0" customWidth="1"/>
    <col min="2" max="2" width="11.7109375" style="0" customWidth="1"/>
    <col min="10" max="10" width="3.421875" style="0" customWidth="1"/>
    <col min="11" max="11" width="11.421875" style="0" customWidth="1"/>
    <col min="17" max="17" width="2.8515625" style="0" customWidth="1"/>
  </cols>
  <sheetData>
    <row r="1" spans="1:22" ht="29.25" customHeight="1">
      <c r="A1" s="283" t="s">
        <v>19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1"/>
      <c r="S1" s="1"/>
      <c r="T1" s="1"/>
      <c r="U1" s="1"/>
      <c r="V1" s="1"/>
    </row>
    <row r="2" spans="1:22" ht="14.25">
      <c r="A2" s="2"/>
      <c r="B2" s="2"/>
      <c r="C2" s="2"/>
      <c r="D2" s="2"/>
      <c r="E2" s="284" t="s">
        <v>20</v>
      </c>
      <c r="F2" s="284"/>
      <c r="G2" s="284"/>
      <c r="H2" s="284"/>
      <c r="I2" s="284"/>
      <c r="J2" s="284"/>
      <c r="K2" s="284"/>
      <c r="L2" s="284"/>
      <c r="M2" s="284"/>
      <c r="N2" s="284"/>
      <c r="O2" s="2"/>
      <c r="P2" s="2"/>
      <c r="Q2" s="2"/>
      <c r="R2" s="1"/>
      <c r="S2" s="1"/>
      <c r="T2" s="1"/>
      <c r="U2" s="1"/>
      <c r="V2" s="1"/>
    </row>
    <row r="3" spans="1:22" ht="12.75" customHeight="1">
      <c r="A3" s="4"/>
      <c r="B3" s="4"/>
      <c r="C3" s="4"/>
      <c r="D3" s="4"/>
      <c r="E3" s="285" t="s">
        <v>21</v>
      </c>
      <c r="F3" s="285"/>
      <c r="G3" s="285"/>
      <c r="H3" s="285"/>
      <c r="I3" s="285"/>
      <c r="J3" s="285"/>
      <c r="K3" s="285"/>
      <c r="L3" s="285"/>
      <c r="M3" s="285"/>
      <c r="N3" s="4"/>
      <c r="O3" s="4"/>
      <c r="P3" s="4"/>
      <c r="Q3" s="4"/>
      <c r="R3" s="1"/>
      <c r="S3" s="1"/>
      <c r="T3" s="1"/>
      <c r="U3" s="1"/>
      <c r="V3" s="1"/>
    </row>
    <row r="4" spans="1:22" ht="12.7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"/>
      <c r="S4" s="1"/>
      <c r="T4" s="1"/>
      <c r="U4" s="1"/>
      <c r="V4" s="1"/>
    </row>
    <row r="5" spans="1:22" ht="15" customHeight="1">
      <c r="A5" s="2"/>
      <c r="B5" s="2"/>
      <c r="C5" s="2"/>
      <c r="D5" s="2"/>
      <c r="N5" s="2"/>
      <c r="O5" s="2"/>
      <c r="P5" s="2"/>
      <c r="Q5" s="2"/>
      <c r="R5" s="1"/>
      <c r="S5" s="1"/>
      <c r="T5" s="1"/>
      <c r="U5" s="1"/>
      <c r="V5" s="1"/>
    </row>
    <row r="6" spans="1:22" ht="14.25">
      <c r="A6" s="2"/>
      <c r="B6" s="2"/>
      <c r="C6" s="2"/>
      <c r="D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1"/>
      <c r="S6" s="1"/>
      <c r="T6" s="1"/>
      <c r="U6" s="1"/>
      <c r="V6" s="1"/>
    </row>
    <row r="7" spans="1:22" ht="12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</row>
    <row r="8" spans="1:22" ht="15.75" thickBot="1">
      <c r="A8" s="2"/>
      <c r="B8" s="292" t="s">
        <v>22</v>
      </c>
      <c r="C8" s="292"/>
      <c r="D8" s="292"/>
      <c r="E8" s="292"/>
      <c r="F8" s="293"/>
      <c r="G8" s="5">
        <f>SUM(I12:I15)</f>
        <v>0</v>
      </c>
      <c r="H8" s="2"/>
      <c r="I8" s="2"/>
      <c r="J8" s="2"/>
      <c r="K8" s="6"/>
      <c r="L8" s="2"/>
      <c r="M8" s="2"/>
      <c r="N8" s="2"/>
      <c r="O8" s="2"/>
      <c r="P8" s="2"/>
      <c r="Q8" s="2"/>
      <c r="R8" s="1"/>
      <c r="S8" s="1"/>
      <c r="T8" s="1"/>
      <c r="U8" s="1"/>
      <c r="V8" s="1"/>
    </row>
    <row r="9" spans="1:22" ht="12.7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</row>
    <row r="10" spans="1:22" ht="15">
      <c r="A10" s="7"/>
      <c r="B10" s="8"/>
      <c r="C10" s="9" t="s">
        <v>23</v>
      </c>
      <c r="D10" s="9"/>
      <c r="E10" s="9"/>
      <c r="F10" s="9"/>
      <c r="G10" s="9"/>
      <c r="H10" s="10"/>
      <c r="I10" s="294" t="s">
        <v>24</v>
      </c>
      <c r="J10" s="7"/>
      <c r="K10" s="8"/>
      <c r="L10" s="11" t="s">
        <v>25</v>
      </c>
      <c r="M10" s="11"/>
      <c r="N10" s="11"/>
      <c r="O10" s="11"/>
      <c r="P10" s="12"/>
      <c r="Q10" s="7"/>
      <c r="R10" s="1"/>
      <c r="S10" s="1"/>
      <c r="T10" s="1"/>
      <c r="U10" s="1"/>
      <c r="V10" s="1"/>
    </row>
    <row r="11" spans="1:22" ht="12.75">
      <c r="A11" s="7"/>
      <c r="B11" s="13"/>
      <c r="C11" s="14" t="s">
        <v>26</v>
      </c>
      <c r="D11" s="15"/>
      <c r="E11" s="14" t="s">
        <v>27</v>
      </c>
      <c r="F11" s="15"/>
      <c r="G11" s="14" t="s">
        <v>28</v>
      </c>
      <c r="H11" s="16"/>
      <c r="I11" s="295"/>
      <c r="J11" s="7"/>
      <c r="K11" s="13"/>
      <c r="L11" s="14" t="s">
        <v>26</v>
      </c>
      <c r="M11" s="15"/>
      <c r="N11" s="14" t="s">
        <v>27</v>
      </c>
      <c r="O11" s="15"/>
      <c r="P11" s="17" t="s">
        <v>28</v>
      </c>
      <c r="Q11" s="7"/>
      <c r="R11" s="1"/>
      <c r="S11" s="1"/>
      <c r="T11" s="1"/>
      <c r="U11" s="1"/>
      <c r="V11" s="1"/>
    </row>
    <row r="12" spans="1:22" ht="12.75">
      <c r="A12" s="7"/>
      <c r="B12" s="18" t="s">
        <v>29</v>
      </c>
      <c r="C12" s="19">
        <v>0</v>
      </c>
      <c r="D12" s="20"/>
      <c r="E12" s="19">
        <v>0</v>
      </c>
      <c r="F12" s="20"/>
      <c r="G12" s="19">
        <v>0</v>
      </c>
      <c r="H12" s="21"/>
      <c r="I12" s="22">
        <f>21*(C12/260+E12/160+G12/35)</f>
        <v>0</v>
      </c>
      <c r="J12" s="7"/>
      <c r="K12" s="18" t="s">
        <v>29</v>
      </c>
      <c r="L12" s="19">
        <v>0</v>
      </c>
      <c r="M12" s="20"/>
      <c r="N12" s="19">
        <v>0</v>
      </c>
      <c r="O12" s="20"/>
      <c r="P12" s="23">
        <v>0</v>
      </c>
      <c r="Q12" s="7"/>
      <c r="R12" s="1"/>
      <c r="S12" s="1"/>
      <c r="T12" s="1"/>
      <c r="U12" s="1"/>
      <c r="V12" s="1"/>
    </row>
    <row r="13" spans="1:22" ht="12.75">
      <c r="A13" s="7"/>
      <c r="B13" s="24" t="s">
        <v>30</v>
      </c>
      <c r="C13" s="25">
        <v>0</v>
      </c>
      <c r="D13" s="20"/>
      <c r="E13" s="25">
        <v>0</v>
      </c>
      <c r="F13" s="20"/>
      <c r="G13" s="25">
        <v>0</v>
      </c>
      <c r="H13" s="21"/>
      <c r="I13" s="26">
        <f>21*(C13/260+E13/160+G13/35)</f>
        <v>0</v>
      </c>
      <c r="J13" s="7"/>
      <c r="K13" s="24" t="s">
        <v>30</v>
      </c>
      <c r="L13" s="25">
        <v>0</v>
      </c>
      <c r="M13" s="20"/>
      <c r="N13" s="25">
        <v>0</v>
      </c>
      <c r="O13" s="20"/>
      <c r="P13" s="27">
        <v>0</v>
      </c>
      <c r="Q13" s="7"/>
      <c r="R13" s="1"/>
      <c r="S13" s="1"/>
      <c r="T13" s="1"/>
      <c r="U13" s="1"/>
      <c r="V13" s="1"/>
    </row>
    <row r="14" spans="1:22" ht="12.75">
      <c r="A14" s="7"/>
      <c r="B14" s="296" t="s">
        <v>31</v>
      </c>
      <c r="C14" s="28"/>
      <c r="D14" s="29"/>
      <c r="E14" s="28"/>
      <c r="F14" s="29"/>
      <c r="G14" s="28"/>
      <c r="H14" s="30"/>
      <c r="I14" s="31"/>
      <c r="J14" s="7"/>
      <c r="K14" s="289" t="s">
        <v>31</v>
      </c>
      <c r="L14" s="28"/>
      <c r="M14" s="29"/>
      <c r="N14" s="28"/>
      <c r="O14" s="29"/>
      <c r="P14" s="32"/>
      <c r="Q14" s="7"/>
      <c r="R14" s="1"/>
      <c r="S14" s="1"/>
      <c r="T14" s="1"/>
      <c r="U14" s="1"/>
      <c r="V14" s="1"/>
    </row>
    <row r="15" spans="1:22" ht="12.75">
      <c r="A15" s="7"/>
      <c r="B15" s="296"/>
      <c r="C15" s="33">
        <v>0</v>
      </c>
      <c r="D15" s="20"/>
      <c r="E15" s="33">
        <v>0</v>
      </c>
      <c r="F15" s="20"/>
      <c r="G15" s="33">
        <v>0</v>
      </c>
      <c r="H15" s="21"/>
      <c r="I15" s="34">
        <f>21*(C15/260+E15/160+G15/35)</f>
        <v>0</v>
      </c>
      <c r="J15" s="7"/>
      <c r="K15" s="290"/>
      <c r="L15" s="35">
        <v>0</v>
      </c>
      <c r="M15" s="20"/>
      <c r="N15" s="33">
        <v>0</v>
      </c>
      <c r="O15" s="20"/>
      <c r="P15" s="36">
        <v>0</v>
      </c>
      <c r="Q15" s="7"/>
      <c r="R15" s="1"/>
      <c r="S15" s="1"/>
      <c r="T15" s="1"/>
      <c r="U15" s="1"/>
      <c r="V15" s="1"/>
    </row>
    <row r="16" spans="1:22" ht="13.5" thickBot="1">
      <c r="A16" s="7"/>
      <c r="B16" s="297"/>
      <c r="C16" s="37"/>
      <c r="D16" s="38"/>
      <c r="E16" s="37"/>
      <c r="F16" s="38"/>
      <c r="G16" s="37"/>
      <c r="H16" s="39"/>
      <c r="I16" s="40"/>
      <c r="J16" s="7"/>
      <c r="K16" s="291"/>
      <c r="L16" s="37"/>
      <c r="M16" s="38"/>
      <c r="N16" s="37"/>
      <c r="O16" s="38"/>
      <c r="P16" s="41"/>
      <c r="Q16" s="7"/>
      <c r="R16" s="1"/>
      <c r="S16" s="1"/>
      <c r="T16" s="1"/>
      <c r="U16" s="1"/>
      <c r="V16" s="1"/>
    </row>
    <row r="17" spans="1:22" ht="12">
      <c r="A17" s="7"/>
      <c r="B17" s="42"/>
      <c r="C17" s="287"/>
      <c r="D17" s="287"/>
      <c r="E17" s="287"/>
      <c r="F17" s="287"/>
      <c r="G17" s="287"/>
      <c r="H17" s="1"/>
      <c r="I17" s="1"/>
      <c r="J17" s="1"/>
      <c r="K17" s="1"/>
      <c r="L17" s="1"/>
      <c r="M17" s="1"/>
      <c r="N17" s="1"/>
      <c r="O17" s="1"/>
      <c r="P17" s="1"/>
      <c r="Q17" s="7"/>
      <c r="R17" s="1"/>
      <c r="S17" s="1"/>
      <c r="T17" s="1"/>
      <c r="U17" s="1"/>
      <c r="V17" s="1"/>
    </row>
    <row r="18" spans="1:22" ht="15">
      <c r="A18" s="7"/>
      <c r="B18" s="288" t="s">
        <v>32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7"/>
      <c r="R18" s="1"/>
      <c r="S18" s="1"/>
      <c r="T18" s="1"/>
      <c r="U18" s="1"/>
      <c r="V18" s="1"/>
    </row>
    <row r="19" spans="1:22" ht="12.75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</row>
    <row r="20" spans="1:22" ht="15">
      <c r="A20" s="7"/>
      <c r="B20" s="43"/>
      <c r="C20" s="44" t="s">
        <v>33</v>
      </c>
      <c r="D20" s="45"/>
      <c r="E20" s="45"/>
      <c r="F20" s="45"/>
      <c r="G20" s="46"/>
      <c r="H20" s="7"/>
      <c r="I20" s="7"/>
      <c r="J20" s="7"/>
      <c r="K20" s="43"/>
      <c r="L20" s="47" t="s">
        <v>34</v>
      </c>
      <c r="M20" s="48"/>
      <c r="N20" s="48"/>
      <c r="O20" s="48"/>
      <c r="P20" s="49"/>
      <c r="Q20" s="7"/>
      <c r="R20" s="1"/>
      <c r="S20" s="1"/>
      <c r="T20" s="1"/>
      <c r="U20" s="1"/>
      <c r="V20" s="1"/>
    </row>
    <row r="21" spans="1:22" ht="12.75">
      <c r="A21" s="7"/>
      <c r="B21" s="13"/>
      <c r="C21" s="14" t="s">
        <v>26</v>
      </c>
      <c r="D21" s="15"/>
      <c r="E21" s="14" t="s">
        <v>27</v>
      </c>
      <c r="F21" s="15"/>
      <c r="G21" s="17" t="s">
        <v>28</v>
      </c>
      <c r="H21" s="7"/>
      <c r="I21" s="7"/>
      <c r="J21" s="7"/>
      <c r="K21" s="13"/>
      <c r="L21" s="14" t="s">
        <v>26</v>
      </c>
      <c r="M21" s="15"/>
      <c r="N21" s="14" t="s">
        <v>27</v>
      </c>
      <c r="O21" s="15"/>
      <c r="P21" s="17" t="s">
        <v>28</v>
      </c>
      <c r="Q21" s="7"/>
      <c r="R21" s="1"/>
      <c r="S21" s="1"/>
      <c r="T21" s="1"/>
      <c r="U21" s="1"/>
      <c r="V21" s="1"/>
    </row>
    <row r="22" spans="1:22" ht="12">
      <c r="A22" s="7"/>
      <c r="B22" s="18" t="s">
        <v>29</v>
      </c>
      <c r="C22" s="19">
        <v>0</v>
      </c>
      <c r="D22" s="20"/>
      <c r="E22" s="19">
        <v>0</v>
      </c>
      <c r="F22" s="20"/>
      <c r="G22" s="23">
        <v>0</v>
      </c>
      <c r="H22" s="7"/>
      <c r="I22" s="7"/>
      <c r="J22" s="7"/>
      <c r="K22" s="18" t="s">
        <v>29</v>
      </c>
      <c r="L22" s="19">
        <v>0</v>
      </c>
      <c r="M22" s="20"/>
      <c r="N22" s="19">
        <v>0</v>
      </c>
      <c r="O22" s="20"/>
      <c r="P22" s="23">
        <v>0</v>
      </c>
      <c r="Q22" s="7"/>
      <c r="R22" s="1"/>
      <c r="S22" s="1"/>
      <c r="T22" s="1"/>
      <c r="U22" s="1"/>
      <c r="V22" s="1"/>
    </row>
    <row r="23" spans="1:22" ht="12">
      <c r="A23" s="7"/>
      <c r="B23" s="24" t="s">
        <v>30</v>
      </c>
      <c r="C23" s="25">
        <v>0</v>
      </c>
      <c r="D23" s="20"/>
      <c r="E23" s="25">
        <v>0</v>
      </c>
      <c r="F23" s="20"/>
      <c r="G23" s="27">
        <v>0</v>
      </c>
      <c r="H23" s="7"/>
      <c r="I23" s="7"/>
      <c r="J23" s="7"/>
      <c r="K23" s="24" t="s">
        <v>30</v>
      </c>
      <c r="L23" s="25">
        <v>0</v>
      </c>
      <c r="M23" s="20"/>
      <c r="N23" s="25">
        <v>0</v>
      </c>
      <c r="O23" s="20"/>
      <c r="P23" s="27">
        <v>0</v>
      </c>
      <c r="Q23" s="7"/>
      <c r="R23" s="1"/>
      <c r="S23" s="1"/>
      <c r="T23" s="1"/>
      <c r="U23" s="1"/>
      <c r="V23" s="1"/>
    </row>
    <row r="24" spans="1:22" ht="12">
      <c r="A24" s="7"/>
      <c r="B24" s="289" t="s">
        <v>31</v>
      </c>
      <c r="C24" s="28"/>
      <c r="D24" s="29"/>
      <c r="E24" s="28"/>
      <c r="F24" s="29"/>
      <c r="G24" s="32"/>
      <c r="H24" s="7"/>
      <c r="I24" s="7"/>
      <c r="J24" s="7"/>
      <c r="K24" s="289" t="s">
        <v>31</v>
      </c>
      <c r="L24" s="28"/>
      <c r="M24" s="29"/>
      <c r="N24" s="28"/>
      <c r="O24" s="29"/>
      <c r="P24" s="32"/>
      <c r="Q24" s="7"/>
      <c r="R24" s="1"/>
      <c r="S24" s="1"/>
      <c r="T24" s="1"/>
      <c r="U24" s="1"/>
      <c r="V24" s="1"/>
    </row>
    <row r="25" spans="1:22" ht="12">
      <c r="A25" s="7"/>
      <c r="B25" s="290"/>
      <c r="C25" s="35">
        <v>0</v>
      </c>
      <c r="D25" s="20"/>
      <c r="E25" s="33">
        <v>0</v>
      </c>
      <c r="F25" s="20"/>
      <c r="G25" s="36">
        <v>0</v>
      </c>
      <c r="H25" s="7"/>
      <c r="I25" s="7"/>
      <c r="J25" s="7"/>
      <c r="K25" s="290"/>
      <c r="L25" s="35">
        <v>0</v>
      </c>
      <c r="M25" s="20"/>
      <c r="N25" s="33">
        <v>0</v>
      </c>
      <c r="O25" s="20"/>
      <c r="P25" s="36">
        <v>0</v>
      </c>
      <c r="Q25" s="7"/>
      <c r="R25" s="1"/>
      <c r="S25" s="1"/>
      <c r="T25" s="1"/>
      <c r="U25" s="1"/>
      <c r="V25" s="1"/>
    </row>
    <row r="26" spans="1:22" ht="12.75" thickBot="1">
      <c r="A26" s="7"/>
      <c r="B26" s="291"/>
      <c r="C26" s="37"/>
      <c r="D26" s="38"/>
      <c r="E26" s="37"/>
      <c r="F26" s="38"/>
      <c r="G26" s="41"/>
      <c r="H26" s="7"/>
      <c r="I26" s="7"/>
      <c r="J26" s="7"/>
      <c r="K26" s="291"/>
      <c r="L26" s="37"/>
      <c r="M26" s="38"/>
      <c r="N26" s="37"/>
      <c r="O26" s="38"/>
      <c r="P26" s="41"/>
      <c r="Q26" s="7"/>
      <c r="R26" s="1"/>
      <c r="S26" s="1"/>
      <c r="T26" s="1"/>
      <c r="U26" s="1"/>
      <c r="V26" s="1"/>
    </row>
    <row r="27" spans="1:22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U27" s="1"/>
      <c r="V27" s="1"/>
    </row>
    <row r="28" spans="1:22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U28" s="1"/>
      <c r="V28" s="1"/>
    </row>
    <row r="29" spans="1:22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U29" s="1"/>
      <c r="V29" s="1"/>
    </row>
    <row r="30" spans="1:22" ht="15">
      <c r="A30" s="2"/>
      <c r="B30" s="2"/>
      <c r="C30" s="2"/>
      <c r="D30" s="2"/>
      <c r="E30" s="2"/>
      <c r="F30" s="50" t="s">
        <v>35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</row>
    <row r="31" spans="1:22" ht="15">
      <c r="A31" s="2"/>
      <c r="B31" s="2"/>
      <c r="C31" s="2"/>
      <c r="D31" s="2"/>
      <c r="E31" s="2"/>
      <c r="F31" s="50" t="s">
        <v>36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</row>
    <row r="32" spans="1:22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</row>
    <row r="33" spans="1:22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</row>
    <row r="34" spans="1:22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</row>
    <row r="35" spans="1:22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</row>
    <row r="36" spans="1:22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</row>
    <row r="37" spans="1:22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</row>
    <row r="38" spans="1:22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</row>
    <row r="39" spans="1:22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</row>
    <row r="40" spans="1:22" ht="12.75">
      <c r="A40" s="2"/>
      <c r="B40" s="51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</row>
    <row r="41" spans="1:22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</row>
  </sheetData>
  <sheetProtection/>
  <mergeCells count="12">
    <mergeCell ref="B24:B26"/>
    <mergeCell ref="K24:K26"/>
    <mergeCell ref="B8:F8"/>
    <mergeCell ref="I10:I11"/>
    <mergeCell ref="B14:B16"/>
    <mergeCell ref="K14:K16"/>
    <mergeCell ref="A1:Q1"/>
    <mergeCell ref="E2:N2"/>
    <mergeCell ref="E3:M3"/>
    <mergeCell ref="A4:Q4"/>
    <mergeCell ref="C17:G17"/>
    <mergeCell ref="B18:P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Descheneau, Troy J.</dc:creator>
  <cp:keywords/>
  <dc:description/>
  <cp:lastModifiedBy>Descheneau, Troy J.</cp:lastModifiedBy>
  <cp:lastPrinted>2020-11-20T15:11:57Z</cp:lastPrinted>
  <dcterms:created xsi:type="dcterms:W3CDTF">1996-10-14T23:33:28Z</dcterms:created>
  <dcterms:modified xsi:type="dcterms:W3CDTF">2021-04-23T13:13:27Z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